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" windowWidth="11340" windowHeight="6792" activeTab="0"/>
  </bookViews>
  <sheets>
    <sheet name="גיליון1" sheetId="1" r:id="rId1"/>
    <sheet name="ערך שוק  Dec-2014" sheetId="2" state="hidden" r:id="rId2"/>
  </sheets>
  <definedNames>
    <definedName name="_xlnm.Print_Area" localSheetId="0">'גיליון1'!$B$1:$S$143</definedName>
    <definedName name="_xlnm.Print_Titles" localSheetId="0">'גיליון1'!$2:$9</definedName>
  </definedNames>
  <calcPr fullCalcOnLoad="1"/>
</workbook>
</file>

<file path=xl/sharedStrings.xml><?xml version="1.0" encoding="utf-8"?>
<sst xmlns="http://schemas.openxmlformats.org/spreadsheetml/2006/main" count="964" uniqueCount="952">
  <si>
    <t>טבע</t>
  </si>
  <si>
    <t>פועלים</t>
  </si>
  <si>
    <t>בזק</t>
  </si>
  <si>
    <t>לאומי</t>
  </si>
  <si>
    <t>כיל</t>
  </si>
  <si>
    <t>מגדל ביטוח</t>
  </si>
  <si>
    <t>פרטנר</t>
  </si>
  <si>
    <t>דיסקונט השקעות</t>
  </si>
  <si>
    <t>אסם</t>
  </si>
  <si>
    <t>חברה לישראל</t>
  </si>
  <si>
    <t>דלק קבוצה</t>
  </si>
  <si>
    <t>אפריקה</t>
  </si>
  <si>
    <t>הראל השקעות</t>
  </si>
  <si>
    <t>אידיבי אחזקות</t>
  </si>
  <si>
    <t>אלביט מערכות</t>
  </si>
  <si>
    <t>אלווריון</t>
  </si>
  <si>
    <t>בינלאומי</t>
  </si>
  <si>
    <t>דלק רכב</t>
  </si>
  <si>
    <t>שופרסל</t>
  </si>
  <si>
    <t>נייס</t>
  </si>
  <si>
    <t>טאואר</t>
  </si>
  <si>
    <t>אודיוקודס</t>
  </si>
  <si>
    <t>אורמת</t>
  </si>
  <si>
    <t>גזית גלוב</t>
  </si>
  <si>
    <t>אלרון</t>
  </si>
  <si>
    <t>נכסים ובנין</t>
  </si>
  <si>
    <t>מבני תעשיה</t>
  </si>
  <si>
    <t>דלתא</t>
  </si>
  <si>
    <t>פיבי</t>
  </si>
  <si>
    <t>שיכון ובינוי</t>
  </si>
  <si>
    <t>דלק קידוחים יהש</t>
  </si>
  <si>
    <t>אזורים</t>
  </si>
  <si>
    <t>אבנר יהש</t>
  </si>
  <si>
    <t>נייר חדרה</t>
  </si>
  <si>
    <t>אלקטרה</t>
  </si>
  <si>
    <t>פרוטרום</t>
  </si>
  <si>
    <t>דלק אנרגיה</t>
  </si>
  <si>
    <t>גב ים</t>
  </si>
  <si>
    <t>אגוד</t>
  </si>
  <si>
    <t>אלביט הדמיה</t>
  </si>
  <si>
    <t>אל על</t>
  </si>
  <si>
    <t>פמס</t>
  </si>
  <si>
    <t>מג'יק</t>
  </si>
  <si>
    <t>כנפיים</t>
  </si>
  <si>
    <t>מליסרון</t>
  </si>
  <si>
    <t>איתוראן</t>
  </si>
  <si>
    <t>מבטח שמיר</t>
  </si>
  <si>
    <t>סנו</t>
  </si>
  <si>
    <t>אלוני חץ</t>
  </si>
  <si>
    <t>ביטוח ישיר</t>
  </si>
  <si>
    <t>הכשרת הישוב</t>
  </si>
  <si>
    <t>על בד</t>
  </si>
  <si>
    <t>מטריקס</t>
  </si>
  <si>
    <t>פטרוכימיים</t>
  </si>
  <si>
    <t>דניה סיבוס</t>
  </si>
  <si>
    <t>אוהה</t>
  </si>
  <si>
    <t>פלרם</t>
  </si>
  <si>
    <t>קסטרו</t>
  </si>
  <si>
    <t>פוקס</t>
  </si>
  <si>
    <t>ישרס</t>
  </si>
  <si>
    <t>נצבא</t>
  </si>
  <si>
    <t>ברן</t>
  </si>
  <si>
    <t>קרור</t>
  </si>
  <si>
    <t>ירושלים</t>
  </si>
  <si>
    <t>מדטכניקה</t>
  </si>
  <si>
    <t>וילאר</t>
  </si>
  <si>
    <t>פולאר תקשורת</t>
  </si>
  <si>
    <t>גן שמואל</t>
  </si>
  <si>
    <t>מר</t>
  </si>
  <si>
    <t>המלט</t>
  </si>
  <si>
    <t>מהדרין</t>
  </si>
  <si>
    <t>ממן</t>
  </si>
  <si>
    <t>כפרית</t>
  </si>
  <si>
    <t>ישראמקו יהש</t>
  </si>
  <si>
    <t>סאפיינס</t>
  </si>
  <si>
    <t>צור</t>
  </si>
  <si>
    <t>סקופ</t>
  </si>
  <si>
    <t>טלסיס</t>
  </si>
  <si>
    <t>נובה</t>
  </si>
  <si>
    <t>יצוא</t>
  </si>
  <si>
    <t>יואל</t>
  </si>
  <si>
    <t>פריורטק</t>
  </si>
  <si>
    <t>ערד</t>
  </si>
  <si>
    <t>מנרב</t>
  </si>
  <si>
    <t>לפידות</t>
  </si>
  <si>
    <t>שניב</t>
  </si>
  <si>
    <t>תמיר הון</t>
  </si>
  <si>
    <t>צאם</t>
  </si>
  <si>
    <t>פלסטו שק</t>
  </si>
  <si>
    <t>אנליסט</t>
  </si>
  <si>
    <t>ניסן</t>
  </si>
  <si>
    <t>טלדור</t>
  </si>
  <si>
    <t>אמת</t>
  </si>
  <si>
    <t>נפטא</t>
  </si>
  <si>
    <t>בית הזהב</t>
  </si>
  <si>
    <t>רימוני</t>
  </si>
  <si>
    <t>תפן</t>
  </si>
  <si>
    <t>אמיליה פיתוח</t>
  </si>
  <si>
    <t>מעברות</t>
  </si>
  <si>
    <t>אורביט</t>
  </si>
  <si>
    <t>אמנת</t>
  </si>
  <si>
    <t>מקסימה</t>
  </si>
  <si>
    <t>אשטרום נכסים</t>
  </si>
  <si>
    <t>ספקטרוניקס</t>
  </si>
  <si>
    <t>אינוונטק</t>
  </si>
  <si>
    <t>אנגל שלמה</t>
  </si>
  <si>
    <t>קו מנחה</t>
  </si>
  <si>
    <t>דנאל כא</t>
  </si>
  <si>
    <t>קווליטאו</t>
  </si>
  <si>
    <t>איסתא</t>
  </si>
  <si>
    <t>וילי פוד</t>
  </si>
  <si>
    <t>רפק</t>
  </si>
  <si>
    <t>אילקס מדיקל</t>
  </si>
  <si>
    <t>ויז'ן סיגמא</t>
  </si>
  <si>
    <t>גולד</t>
  </si>
  <si>
    <t>רקח</t>
  </si>
  <si>
    <t>רובוגרופ</t>
  </si>
  <si>
    <t>אברבוך</t>
  </si>
  <si>
    <t>חירון</t>
  </si>
  <si>
    <t>תעוזה</t>
  </si>
  <si>
    <t>אקויטל</t>
  </si>
  <si>
    <t>בריל</t>
  </si>
  <si>
    <t>קשרי תעופה</t>
  </si>
  <si>
    <t>כתר</t>
  </si>
  <si>
    <t>קליל</t>
  </si>
  <si>
    <t>רבד</t>
  </si>
  <si>
    <t>אימקו</t>
  </si>
  <si>
    <t>לודזיה</t>
  </si>
  <si>
    <t>מטי</t>
  </si>
  <si>
    <t>צרפתי</t>
  </si>
  <si>
    <t>דוניץ</t>
  </si>
  <si>
    <t>לודן</t>
  </si>
  <si>
    <t>לוי</t>
  </si>
  <si>
    <t>זנלכל</t>
  </si>
  <si>
    <t>צמיחה</t>
  </si>
  <si>
    <t>עשות</t>
  </si>
  <si>
    <t>סאטקום מערכות</t>
  </si>
  <si>
    <t>חנל יהש</t>
  </si>
  <si>
    <t>תדאה</t>
  </si>
  <si>
    <t>אאורה</t>
  </si>
  <si>
    <t>לכיש</t>
  </si>
  <si>
    <t>נפטא חיפוש יהש</t>
  </si>
  <si>
    <t>רציו יהש</t>
  </si>
  <si>
    <t>נתנאל גרופ</t>
  </si>
  <si>
    <t>ארגמן</t>
  </si>
  <si>
    <t>גבעות יהש</t>
  </si>
  <si>
    <t>כרמית</t>
  </si>
  <si>
    <t>חוף גיא</t>
  </si>
  <si>
    <t>כהן פיתוח</t>
  </si>
  <si>
    <t>ברנד</t>
  </si>
  <si>
    <t>ראלקו</t>
  </si>
  <si>
    <t>רוטשטיין</t>
  </si>
  <si>
    <t>נעמן</t>
  </si>
  <si>
    <t>דירקט קפיטל</t>
  </si>
  <si>
    <t>מודיעין יהש</t>
  </si>
  <si>
    <t>סאמיט</t>
  </si>
  <si>
    <t>אפריקה נכסים</t>
  </si>
  <si>
    <t>ספאנטק</t>
  </si>
  <si>
    <t>דמרי</t>
  </si>
  <si>
    <t>אלספק</t>
  </si>
  <si>
    <t>פולירם</t>
  </si>
  <si>
    <t>מיטרוניקס</t>
  </si>
  <si>
    <t>לפידות חלץ יהש</t>
  </si>
  <si>
    <t>ארד</t>
  </si>
  <si>
    <t>יוניטרוניקס</t>
  </si>
  <si>
    <t>סרגון</t>
  </si>
  <si>
    <t>קרדן ישראל</t>
  </si>
  <si>
    <t>סטאר נייט</t>
  </si>
  <si>
    <t>אס.די.אס</t>
  </si>
  <si>
    <t>ארקו החזקות</t>
  </si>
  <si>
    <t>כלנית כרמון</t>
  </si>
  <si>
    <t>ביומדיקס</t>
  </si>
  <si>
    <t>חבס</t>
  </si>
  <si>
    <t>מיקרומדיק</t>
  </si>
  <si>
    <t>אייביטרנס</t>
  </si>
  <si>
    <t>מזרחי טפחות</t>
  </si>
  <si>
    <t>די מדיקל</t>
  </si>
  <si>
    <t>איזי אנרגיה</t>
  </si>
  <si>
    <t>דור אלון</t>
  </si>
  <si>
    <t>חלל תקשורת</t>
  </si>
  <si>
    <t>גולן פלסטיק</t>
  </si>
  <si>
    <t>עמיר שיווק</t>
  </si>
  <si>
    <t>פריגו</t>
  </si>
  <si>
    <t>קמהדע</t>
  </si>
  <si>
    <t>כן פייט ביופרמה</t>
  </si>
  <si>
    <t>ברם תעשיות</t>
  </si>
  <si>
    <t>הדסית ביו</t>
  </si>
  <si>
    <t>גניגר</t>
  </si>
  <si>
    <t>לידר שוקי הון</t>
  </si>
  <si>
    <t>גולף</t>
  </si>
  <si>
    <t>מדיגוס</t>
  </si>
  <si>
    <t>דורסל</t>
  </si>
  <si>
    <t>בי.אס.פי</t>
  </si>
  <si>
    <t>קפיטל פוינט</t>
  </si>
  <si>
    <t>ביג</t>
  </si>
  <si>
    <t>אמות</t>
  </si>
  <si>
    <t>אפריקה מגורים</t>
  </si>
  <si>
    <t>ביוקנסל</t>
  </si>
  <si>
    <t>פז נפט</t>
  </si>
  <si>
    <t>קסניה</t>
  </si>
  <si>
    <t>מיקרונט</t>
  </si>
  <si>
    <t>סקיילקס</t>
  </si>
  <si>
    <t>תפרון</t>
  </si>
  <si>
    <t>סיליקום</t>
  </si>
  <si>
    <t>אינטרנט זהב</t>
  </si>
  <si>
    <t>קמטק</t>
  </si>
  <si>
    <t>זרח יהש</t>
  </si>
  <si>
    <t>קרדן אן.וי.</t>
  </si>
  <si>
    <t>ריט 1</t>
  </si>
  <si>
    <t>טיב טעם</t>
  </si>
  <si>
    <t>מלם תים</t>
  </si>
  <si>
    <t>כלכלית ירושלים</t>
  </si>
  <si>
    <t>גו.די.אם</t>
  </si>
  <si>
    <t>ליבנטל</t>
  </si>
  <si>
    <t>דקסיה ישראל</t>
  </si>
  <si>
    <t>סינרג'י כבלים</t>
  </si>
  <si>
    <t>אפריקה תעשיות</t>
  </si>
  <si>
    <t>פרשקובסקי</t>
  </si>
  <si>
    <t>אבגול</t>
  </si>
  <si>
    <t>ביוליין</t>
  </si>
  <si>
    <t>בבילון</t>
  </si>
  <si>
    <t>פרידנזון</t>
  </si>
  <si>
    <t>פרוקוגניה</t>
  </si>
  <si>
    <t>אורתם סהר</t>
  </si>
  <si>
    <t>אוריין</t>
  </si>
  <si>
    <t>שנפ</t>
  </si>
  <si>
    <t>רבל</t>
  </si>
  <si>
    <t>צמח המרמן</t>
  </si>
  <si>
    <t>רמי לוי</t>
  </si>
  <si>
    <t>אשדר</t>
  </si>
  <si>
    <t>מגה אור</t>
  </si>
  <si>
    <t>חממה סחר</t>
  </si>
  <si>
    <t>תיגבור</t>
  </si>
  <si>
    <t>אדרי-אל</t>
  </si>
  <si>
    <t>מישורים</t>
  </si>
  <si>
    <t>ביונדווקס</t>
  </si>
  <si>
    <t>מצלאוי</t>
  </si>
  <si>
    <t>סלקום</t>
  </si>
  <si>
    <t>אבוג'ן</t>
  </si>
  <si>
    <t>אדגר</t>
  </si>
  <si>
    <t>או.אר.טי</t>
  </si>
  <si>
    <t>אי אונליין</t>
  </si>
  <si>
    <t>איביאי בית השק</t>
  </si>
  <si>
    <t>איטיג'יאי</t>
  </si>
  <si>
    <t>אייאיאס</t>
  </si>
  <si>
    <t>איידיאו</t>
  </si>
  <si>
    <t>איתמר</t>
  </si>
  <si>
    <t>אלקטרה נדלן</t>
  </si>
  <si>
    <t>אלרוב נדלן</t>
  </si>
  <si>
    <t>אסטיגי</t>
  </si>
  <si>
    <t>אקס טי אל</t>
  </si>
  <si>
    <t>אקסלנז</t>
  </si>
  <si>
    <t>אראסאל</t>
  </si>
  <si>
    <t>ארן</t>
  </si>
  <si>
    <t>ארפורט סיטי</t>
  </si>
  <si>
    <t>ב.יאיר</t>
  </si>
  <si>
    <t>בזן</t>
  </si>
  <si>
    <t>בי.ג'י.איי</t>
  </si>
  <si>
    <t>ביו ויו</t>
  </si>
  <si>
    <t>ביו לייט</t>
  </si>
  <si>
    <t>ביוסל</t>
  </si>
  <si>
    <t>בריינסוויי</t>
  </si>
  <si>
    <t>גטר</t>
  </si>
  <si>
    <t>גילת</t>
  </si>
  <si>
    <t>גפן השק</t>
  </si>
  <si>
    <t>דיסקונט א</t>
  </si>
  <si>
    <t>ורדינון נדלן</t>
  </si>
  <si>
    <t>חד</t>
  </si>
  <si>
    <t>טכנופלס ונצרס</t>
  </si>
  <si>
    <t>כלל ביוטכנו</t>
  </si>
  <si>
    <t>כלל עסקי ביטוח</t>
  </si>
  <si>
    <t>מדיקל</t>
  </si>
  <si>
    <t>מנורה מב החז</t>
  </si>
  <si>
    <t>מעין ונצרס</t>
  </si>
  <si>
    <t>סיאי</t>
  </si>
  <si>
    <t>סינאל</t>
  </si>
  <si>
    <t>פועלים איביאי</t>
  </si>
  <si>
    <t>פיסיבי טכנ</t>
  </si>
  <si>
    <t>צנורות המזה"ת</t>
  </si>
  <si>
    <t>קומפיוגן</t>
  </si>
  <si>
    <t>רבוע נדלן</t>
  </si>
  <si>
    <t>שטראוס</t>
  </si>
  <si>
    <t>שלאג</t>
  </si>
  <si>
    <t>תאת טכנו</t>
  </si>
  <si>
    <t>עזריאלי קבוצה</t>
  </si>
  <si>
    <t>איזיצ'יפ</t>
  </si>
  <si>
    <t>בי קומיונקיישנס</t>
  </si>
  <si>
    <t>פרוטליקס</t>
  </si>
  <si>
    <t>דן מלונות</t>
  </si>
  <si>
    <t>נורסטאר</t>
  </si>
  <si>
    <t>אלוט תקשורת</t>
  </si>
  <si>
    <t>אלרוב ישראל</t>
  </si>
  <si>
    <t>אלון רבוע כחול</t>
  </si>
  <si>
    <t>פורמולה מערכות</t>
  </si>
  <si>
    <t>פלסאון תעשיות</t>
  </si>
  <si>
    <t>אלקטרה צריכה</t>
  </si>
  <si>
    <t>הכשרה אנרגיה</t>
  </si>
  <si>
    <t>אקסלנס השקעות</t>
  </si>
  <si>
    <t>בראק אן וי</t>
  </si>
  <si>
    <t>נטו אחזקות</t>
  </si>
  <si>
    <t>אלון גז</t>
  </si>
  <si>
    <t>פלוריסטם</t>
  </si>
  <si>
    <t>אפוסנס</t>
  </si>
  <si>
    <t>סלע נדלן</t>
  </si>
  <si>
    <t>לוינשטין נכסים</t>
  </si>
  <si>
    <t>הזדמנות יהש</t>
  </si>
  <si>
    <t>סאנפלאואר</t>
  </si>
  <si>
    <t>אספן גרופ</t>
  </si>
  <si>
    <t>די פארם</t>
  </si>
  <si>
    <t>קרדן נדלן</t>
  </si>
  <si>
    <t>אפקון החזקות</t>
  </si>
  <si>
    <t>דורי קבוצה</t>
  </si>
  <si>
    <t>פריון נטוורק</t>
  </si>
  <si>
    <t>דורי בניה</t>
  </si>
  <si>
    <t>לוינשטין הנדסה</t>
  </si>
  <si>
    <t>גלוב אקספ יהש</t>
  </si>
  <si>
    <t>חג'ג'</t>
  </si>
  <si>
    <t>אביב ארלון</t>
  </si>
  <si>
    <t>מזור רובוטיקה</t>
  </si>
  <si>
    <t>גאון אחזקות</t>
  </si>
  <si>
    <t>גוליבר</t>
  </si>
  <si>
    <t>תדיראן הולדינגס</t>
  </si>
  <si>
    <t>אליום מדיקל</t>
  </si>
  <si>
    <t>נאוי</t>
  </si>
  <si>
    <t>ניסקו תעשיות</t>
  </si>
  <si>
    <t>לידר השקעות</t>
  </si>
  <si>
    <t>קולפלנט</t>
  </si>
  <si>
    <t>אנלייט אנרגיה</t>
  </si>
  <si>
    <t>גרינסטון</t>
  </si>
  <si>
    <t>פאלאס תעשיות</t>
  </si>
  <si>
    <t>אינסוליין</t>
  </si>
  <si>
    <t>תמיר נדלן</t>
  </si>
  <si>
    <t>אביב בניה</t>
  </si>
  <si>
    <t>ארית תעשיות</t>
  </si>
  <si>
    <t>אינטר תעשיות</t>
  </si>
  <si>
    <t>נאוסיטי</t>
  </si>
  <si>
    <t>פרוטאולוגיקס</t>
  </si>
  <si>
    <t>די.אן.איי ביומד</t>
  </si>
  <si>
    <t>משאבי טבע</t>
  </si>
  <si>
    <t>מידאס</t>
  </si>
  <si>
    <t>מיינסטרים</t>
  </si>
  <si>
    <t>איתי פיננסים</t>
  </si>
  <si>
    <t>אי.טי.ויו מדיקל</t>
  </si>
  <si>
    <t>לייבפרסון</t>
  </si>
  <si>
    <t>קרסו</t>
  </si>
  <si>
    <t>שמן נפט וגז</t>
  </si>
  <si>
    <t>חילן</t>
  </si>
  <si>
    <t>וואן טכנולוגיות</t>
  </si>
  <si>
    <t>רדהיל</t>
  </si>
  <si>
    <t>ויקטורי</t>
  </si>
  <si>
    <t>אנרג'יקס</t>
  </si>
  <si>
    <t>ר.ה.טכנולוגיות</t>
  </si>
  <si>
    <t>ג'ובוקיט החזקות</t>
  </si>
  <si>
    <t>קבוצת נץ</t>
  </si>
  <si>
    <t>בונוס ביוגרופ</t>
  </si>
  <si>
    <t>להב</t>
  </si>
  <si>
    <t>שפע ימים</t>
  </si>
  <si>
    <t>אולטרה אקוויטי</t>
  </si>
  <si>
    <t>קרדן יזמות</t>
  </si>
  <si>
    <t>חנן מור</t>
  </si>
  <si>
    <t>איי.די.אן</t>
  </si>
  <si>
    <t>אנגל משאבים</t>
  </si>
  <si>
    <t>אינטרקיור</t>
  </si>
  <si>
    <t>אייסקיור מדיקל</t>
  </si>
  <si>
    <t>*</t>
  </si>
  <si>
    <t>פוטומדקס</t>
  </si>
  <si>
    <t>מיטב דש</t>
  </si>
  <si>
    <t>עוגן נדלן</t>
  </si>
  <si>
    <t>נטו מלינדה</t>
  </si>
  <si>
    <t>באטמ תקשורת</t>
  </si>
  <si>
    <t>חמת</t>
  </si>
  <si>
    <t>תדיר גן</t>
  </si>
  <si>
    <t>ישראל קנדה</t>
  </si>
  <si>
    <t>מיחשוב ישר קב</t>
  </si>
  <si>
    <t>בית שמש</t>
  </si>
  <si>
    <t>תיא השקעות</t>
  </si>
  <si>
    <t>אלביט מדקל טכ</t>
  </si>
  <si>
    <t>אינטרגאמא</t>
  </si>
  <si>
    <t>ג'י.אף.סי</t>
  </si>
  <si>
    <t>אפליי</t>
  </si>
  <si>
    <t>וויטסמוק</t>
  </si>
  <si>
    <t>נץ ארהב</t>
  </si>
  <si>
    <t>נץ מלונות</t>
  </si>
  <si>
    <t>אנדימד</t>
  </si>
  <si>
    <t>פוליגון</t>
  </si>
  <si>
    <t>סלקט ביומד</t>
  </si>
  <si>
    <t>אלגומייזר</t>
  </si>
  <si>
    <t>ניו הוריזון</t>
  </si>
  <si>
    <t>נקסטקום</t>
  </si>
  <si>
    <t>אופל בלאנס</t>
  </si>
  <si>
    <t>פורמולה ויז'ן</t>
  </si>
  <si>
    <t>כיטוב פארמה</t>
  </si>
  <si>
    <t>שמן תעשיות</t>
  </si>
  <si>
    <t>לוינסקי עופר</t>
  </si>
  <si>
    <t>ג'רוסלם השקעות</t>
  </si>
  <si>
    <t>תראפיקס ביו</t>
  </si>
  <si>
    <t>נקסט ג'ן</t>
  </si>
  <si>
    <t>ווקסיל ביו</t>
  </si>
  <si>
    <t>אסאר אקורד</t>
  </si>
  <si>
    <t>אתלון השקעות</t>
  </si>
  <si>
    <t>סינמה יהש</t>
  </si>
  <si>
    <t>מטרת מיזוג</t>
  </si>
  <si>
    <t>די רום</t>
  </si>
  <si>
    <t>אופקו הלת'</t>
  </si>
  <si>
    <t>פניקס</t>
  </si>
  <si>
    <t>איידיאיי ביטוח</t>
  </si>
  <si>
    <t>אלקו</t>
  </si>
  <si>
    <t>אידיבי פתוח</t>
  </si>
  <si>
    <t>המשביר 365</t>
  </si>
  <si>
    <t>אלומיי</t>
  </si>
  <si>
    <t>מנדלסוןתשת</t>
  </si>
  <si>
    <t>קווינקו</t>
  </si>
  <si>
    <t>סיירן</t>
  </si>
  <si>
    <t>וו.טי.פי.</t>
  </si>
  <si>
    <t>ארנה גרופ</t>
  </si>
  <si>
    <t>סומוטו</t>
  </si>
  <si>
    <t>בירמן</t>
  </si>
  <si>
    <t>ברימאג</t>
  </si>
  <si>
    <t>פלסטופיל</t>
  </si>
  <si>
    <t>עילדב</t>
  </si>
  <si>
    <t>מיי סייז</t>
  </si>
  <si>
    <t>איאסאראר</t>
  </si>
  <si>
    <t>אגרי</t>
  </si>
  <si>
    <t>מעיינות טמדא</t>
  </si>
  <si>
    <t>אורד</t>
  </si>
  <si>
    <t>מרחביה אחזקות</t>
  </si>
  <si>
    <t>וויי בוקס</t>
  </si>
  <si>
    <t>קדימהסטם</t>
  </si>
  <si>
    <t>קמור</t>
  </si>
  <si>
    <t>ביי2 נטוורקס</t>
  </si>
  <si>
    <t>ננו דיימנשן</t>
  </si>
  <si>
    <t>מדיוי</t>
  </si>
  <si>
    <t>אברות</t>
  </si>
  <si>
    <t>צירון</t>
  </si>
  <si>
    <t>אי.אל.די.</t>
  </si>
  <si>
    <t>ספיץ'</t>
  </si>
  <si>
    <t>אסיה פיתוח</t>
  </si>
  <si>
    <t>גמול השקעות</t>
  </si>
  <si>
    <t>בסר אירופה</t>
  </si>
  <si>
    <t>יוזר טרנד</t>
  </si>
  <si>
    <t>אשטרום קבוצה*</t>
  </si>
  <si>
    <t>סקייליין*</t>
  </si>
  <si>
    <t>מגדלי ים תיכון*</t>
  </si>
  <si>
    <t>שפיר הנדסה*</t>
  </si>
  <si>
    <t>פלאזה סנטר*</t>
  </si>
  <si>
    <t>אינרום*</t>
  </si>
  <si>
    <t>ישרוטל</t>
  </si>
  <si>
    <t>איילון</t>
  </si>
  <si>
    <t>אינטק פארמה</t>
  </si>
  <si>
    <t>גמאטרוניק</t>
  </si>
  <si>
    <t>מלונות הכשרה</t>
  </si>
  <si>
    <t>פייטון</t>
  </si>
  <si>
    <t>טיב טקסטיל</t>
  </si>
  <si>
    <t>מדיפאואר</t>
  </si>
  <si>
    <t>מטעי הדר 1+5</t>
  </si>
  <si>
    <t>קמן קפיטל</t>
  </si>
  <si>
    <t>ניסקו חשמל</t>
  </si>
  <si>
    <t>בוני תיכון</t>
  </si>
  <si>
    <t>אינטרקולוני</t>
  </si>
  <si>
    <t>נדלנס</t>
  </si>
  <si>
    <t>אי.אם.אס</t>
  </si>
  <si>
    <t>סוהו נדלן</t>
  </si>
  <si>
    <t>טופ מערכות</t>
  </si>
  <si>
    <t>סאני</t>
  </si>
  <si>
    <t>קלע השקעות</t>
  </si>
  <si>
    <t>יעד</t>
  </si>
  <si>
    <t>מובייל מקס</t>
  </si>
  <si>
    <t>אורכית</t>
  </si>
  <si>
    <t>אדן אנרגיה</t>
  </si>
  <si>
    <t>פרופיט</t>
  </si>
  <si>
    <t>עילוי פיננסי</t>
  </si>
  <si>
    <t>גלטן ביודיזל</t>
  </si>
  <si>
    <t>ווידמד</t>
  </si>
  <si>
    <t>TEVA</t>
  </si>
  <si>
    <t>PERRIGO</t>
  </si>
  <si>
    <t>ICL</t>
  </si>
  <si>
    <t>POALIM</t>
  </si>
  <si>
    <t>LEUMI</t>
  </si>
  <si>
    <t>BEZEQ</t>
  </si>
  <si>
    <t>OPKO HEALTH</t>
  </si>
  <si>
    <t>AZRIELI GROUP</t>
  </si>
  <si>
    <t>ISRAEL CORP</t>
  </si>
  <si>
    <t>NICE</t>
  </si>
  <si>
    <t>DELEK GROUP</t>
  </si>
  <si>
    <t>ELBIT SYSTEMS</t>
  </si>
  <si>
    <t>MIZRAHI TEFAHOT</t>
  </si>
  <si>
    <t>DELEK ENERGY</t>
  </si>
  <si>
    <t>AVNER L</t>
  </si>
  <si>
    <t>ISRAMCO L</t>
  </si>
  <si>
    <t>GAZIT GLOBE</t>
  </si>
  <si>
    <t>DELEK DRILL L</t>
  </si>
  <si>
    <t>OSEM</t>
  </si>
  <si>
    <t>FRUTAROM</t>
  </si>
  <si>
    <t>DISCOUNT</t>
  </si>
  <si>
    <t>STRAUSS GROUP</t>
  </si>
  <si>
    <t>PAZ OIL</t>
  </si>
  <si>
    <t>FIBI BANK</t>
  </si>
  <si>
    <t>MIGDAL INSUR.</t>
  </si>
  <si>
    <t>MELISRON</t>
  </si>
  <si>
    <t>HAREL</t>
  </si>
  <si>
    <t>ALONY HETZ</t>
  </si>
  <si>
    <t>CELLCOM</t>
  </si>
  <si>
    <t>SHIKUN &amp; BINUI</t>
  </si>
  <si>
    <t>BAZAN</t>
  </si>
  <si>
    <t>DELEK AUTOMOTIV</t>
  </si>
  <si>
    <t>AMOT</t>
  </si>
  <si>
    <t>PARTNER</t>
  </si>
  <si>
    <t>ORMAT</t>
  </si>
  <si>
    <t>TOWER</t>
  </si>
  <si>
    <t>CLAL INSURANCE</t>
  </si>
  <si>
    <t>NITSBA</t>
  </si>
  <si>
    <t>LIVEPERSON</t>
  </si>
  <si>
    <t>DELTA</t>
  </si>
  <si>
    <t>PHOENIX</t>
  </si>
  <si>
    <t>RATIO L</t>
  </si>
  <si>
    <t>AIRPORT CITY</t>
  </si>
  <si>
    <t>NORSTAR</t>
  </si>
  <si>
    <t>EZCHIP</t>
  </si>
  <si>
    <t>MENORA MIV HLD</t>
  </si>
  <si>
    <t>B COMMUNICATION</t>
  </si>
  <si>
    <t>JOEL</t>
  </si>
  <si>
    <t>BAYSIDE LAND</t>
  </si>
  <si>
    <t>DAN HOTELS</t>
  </si>
  <si>
    <t>FIBI HOLDINGS</t>
  </si>
  <si>
    <t>RAMI LEVI</t>
  </si>
  <si>
    <t>IDI INSUR</t>
  </si>
  <si>
    <t>BIG</t>
  </si>
  <si>
    <t>NAPHTHA</t>
  </si>
  <si>
    <t>ITURAN</t>
  </si>
  <si>
    <t>SHUFERSAL</t>
  </si>
  <si>
    <t>ALROV PROPERT</t>
  </si>
  <si>
    <t>COMPUGEN</t>
  </si>
  <si>
    <t>SANO</t>
  </si>
  <si>
    <t>ELECTRA</t>
  </si>
  <si>
    <t>AFRICA PROERT.</t>
  </si>
  <si>
    <t>REIT 1</t>
  </si>
  <si>
    <t>BLUE SQ REAL ES</t>
  </si>
  <si>
    <t>BRACK CAPIT N V</t>
  </si>
  <si>
    <t>ALROV</t>
  </si>
  <si>
    <t>SAPIENS</t>
  </si>
  <si>
    <t>FORMULA</t>
  </si>
  <si>
    <t>CARASSO</t>
  </si>
  <si>
    <t>PROPERT &amp; BUIL</t>
  </si>
  <si>
    <t>PLASSON INDUS</t>
  </si>
  <si>
    <t>FOX</t>
  </si>
  <si>
    <t>ALLOT COMMUNI</t>
  </si>
  <si>
    <t>PERION NETWORK</t>
  </si>
  <si>
    <t>NOVA</t>
  </si>
  <si>
    <t>MATRIX</t>
  </si>
  <si>
    <t>VILLAR</t>
  </si>
  <si>
    <t>ADO</t>
  </si>
  <si>
    <t>MAGIC</t>
  </si>
  <si>
    <t>MAZOR ROBOTICS</t>
  </si>
  <si>
    <t>ALON GAS</t>
  </si>
  <si>
    <t>DIRECT INSURANC</t>
  </si>
  <si>
    <t>SILICOM</t>
  </si>
  <si>
    <t>MIVTACH SHAMIR</t>
  </si>
  <si>
    <t>AVGOL</t>
  </si>
  <si>
    <t>ISROTEL -L</t>
  </si>
  <si>
    <t>UNION</t>
  </si>
  <si>
    <t>SPACE COM</t>
  </si>
  <si>
    <t>ISRAS</t>
  </si>
  <si>
    <t>EVOGENE</t>
  </si>
  <si>
    <t>JERUSALEM ECON</t>
  </si>
  <si>
    <t>EQUITAL</t>
  </si>
  <si>
    <t>SUMMIT</t>
  </si>
  <si>
    <t>MAYTRONICS</t>
  </si>
  <si>
    <t>EXCELLENCE-L</t>
  </si>
  <si>
    <t>GILAT</t>
  </si>
  <si>
    <t>HLDS L</t>
  </si>
  <si>
    <t>ARAD</t>
  </si>
  <si>
    <t>KERUR</t>
  </si>
  <si>
    <t>MEITAV DS</t>
  </si>
  <si>
    <t>AUDIOCODES</t>
  </si>
  <si>
    <t>AFRICA</t>
  </si>
  <si>
    <t>ALON BLUE SQUAR</t>
  </si>
  <si>
    <t>NETO</t>
  </si>
  <si>
    <t>PLURISTEM</t>
  </si>
  <si>
    <t>ASHTROM PROP</t>
  </si>
  <si>
    <t>PROTALIX</t>
  </si>
  <si>
    <t>DISCOUNT INV</t>
  </si>
  <si>
    <t>ELCO</t>
  </si>
  <si>
    <t>HILAN</t>
  </si>
  <si>
    <t>DIMRI</t>
  </si>
  <si>
    <t>KLIL</t>
  </si>
  <si>
    <t>ARAD INVESTMENT</t>
  </si>
  <si>
    <t>IES</t>
  </si>
  <si>
    <t>AFRICA RESIDENC</t>
  </si>
  <si>
    <t>OHH</t>
  </si>
  <si>
    <t>IDB DEVELOPM.</t>
  </si>
  <si>
    <t>ADGAR INV.</t>
  </si>
  <si>
    <t>AZORIM</t>
  </si>
  <si>
    <t>CASTRO</t>
  </si>
  <si>
    <t>NAWI</t>
  </si>
  <si>
    <t>NETO MALINDA-L</t>
  </si>
  <si>
    <t>COHEN DEV</t>
  </si>
  <si>
    <t>SPUNTECH</t>
  </si>
  <si>
    <t>FMS</t>
  </si>
  <si>
    <t>DANEL</t>
  </si>
  <si>
    <t>SELLA REAL EST</t>
  </si>
  <si>
    <t>ONE TECHNOLOGI</t>
  </si>
  <si>
    <t>GOLD</t>
  </si>
  <si>
    <t>DANYA CEBUS</t>
  </si>
  <si>
    <t>OGEN REAL EST</t>
  </si>
  <si>
    <t>KAMADA</t>
  </si>
  <si>
    <t>NAPHTHA EXP L</t>
  </si>
  <si>
    <t>SHALAG</t>
  </si>
  <si>
    <t>INTERNET GOLD</t>
  </si>
  <si>
    <t>JERUSALEM</t>
  </si>
  <si>
    <t>POLYRAM</t>
  </si>
  <si>
    <t>BRAINSWAY</t>
  </si>
  <si>
    <t>ELRON</t>
  </si>
  <si>
    <t>REDHILL</t>
  </si>
  <si>
    <t>DEXIA ISRAEL</t>
  </si>
  <si>
    <t>HAMASHBIR 365</t>
  </si>
  <si>
    <t>ZUR</t>
  </si>
  <si>
    <t>DOR ALON</t>
  </si>
  <si>
    <t>AFRICA INDUST</t>
  </si>
  <si>
    <t>ALBAAD</t>
  </si>
  <si>
    <t>MEHADRIN</t>
  </si>
  <si>
    <t>SCOPE</t>
  </si>
  <si>
    <t>HAMLET</t>
  </si>
  <si>
    <t>HIRON</t>
  </si>
  <si>
    <t>LEVINSTEIN PROP</t>
  </si>
  <si>
    <t>ARKO HOLDINGS</t>
  </si>
  <si>
    <t>MAABAROT</t>
  </si>
  <si>
    <t>ENERGIX</t>
  </si>
  <si>
    <t>AYALON -L</t>
  </si>
  <si>
    <t>ELECTRA CO PR</t>
  </si>
  <si>
    <t>ASHDAR</t>
  </si>
  <si>
    <t>MINRAV</t>
  </si>
  <si>
    <t>RAVAL</t>
  </si>
  <si>
    <t>ELLOMAY</t>
  </si>
  <si>
    <t>BATM</t>
  </si>
  <si>
    <t>EL AL</t>
  </si>
  <si>
    <t>PALRAM</t>
  </si>
  <si>
    <t>GOLF</t>
  </si>
  <si>
    <t>GAN SHMUEL</t>
  </si>
  <si>
    <t>ISSTA</t>
  </si>
  <si>
    <t>LAND DEV</t>
  </si>
  <si>
    <t>HADERA PAPER</t>
  </si>
  <si>
    <t>ITAMAR</t>
  </si>
  <si>
    <t>CAMTEK</t>
  </si>
  <si>
    <t>LEADER CAP</t>
  </si>
  <si>
    <t>CLAL BIOTECH</t>
  </si>
  <si>
    <t>MEGA OR</t>
  </si>
  <si>
    <t>HAMAT</t>
  </si>
  <si>
    <t>IBI INV HOUSE</t>
  </si>
  <si>
    <t>LAPIDOTH</t>
  </si>
  <si>
    <t>AFCON HOLD</t>
  </si>
  <si>
    <t>LEVINSTEIN ENG</t>
  </si>
  <si>
    <t>CERAGON</t>
  </si>
  <si>
    <t>VICTORY</t>
  </si>
  <si>
    <t>HAGAG</t>
  </si>
  <si>
    <t>E&amp;M</t>
  </si>
  <si>
    <t>KARDAN REAL ES</t>
  </si>
  <si>
    <t>MAMAN</t>
  </si>
  <si>
    <t>KAFRIT</t>
  </si>
  <si>
    <t>ASPEN GROUP</t>
  </si>
  <si>
    <t>BIOLINE RX</t>
  </si>
  <si>
    <t>AMIR MARK.</t>
  </si>
  <si>
    <t>MENDELSON IF</t>
  </si>
  <si>
    <t>ENLIGHT ENERGY</t>
  </si>
  <si>
    <t>SPECTRONIX</t>
  </si>
  <si>
    <t>KARDAN ISRAEL</t>
  </si>
  <si>
    <t>QUEENCO</t>
  </si>
  <si>
    <t>EXPORT INV</t>
  </si>
  <si>
    <t>RIMONI</t>
  </si>
  <si>
    <t>SUNFLOWER</t>
  </si>
  <si>
    <t>COMPUTER DIRECT</t>
  </si>
  <si>
    <t>POALIM IBI</t>
  </si>
  <si>
    <t>MER</t>
  </si>
  <si>
    <t>TAT TECHNO</t>
  </si>
  <si>
    <t>CYREN</t>
  </si>
  <si>
    <t>PRIORTECH</t>
  </si>
  <si>
    <t>MAXIMA</t>
  </si>
  <si>
    <t>W.T.P.</t>
  </si>
  <si>
    <t>ORIAN</t>
  </si>
  <si>
    <t>BARAN</t>
  </si>
  <si>
    <t>TIV TAAM</t>
  </si>
  <si>
    <t>ANALYST</t>
  </si>
  <si>
    <t>TADIR GAN</t>
  </si>
  <si>
    <t>MALAM TEAM</t>
  </si>
  <si>
    <t>SCHNAPP</t>
  </si>
  <si>
    <t>WILLY FOOD</t>
  </si>
  <si>
    <t>NISSAN</t>
  </si>
  <si>
    <t>ELECTRA REAL E.</t>
  </si>
  <si>
    <t>ZANLAKOL</t>
  </si>
  <si>
    <t>ILEX MEDICAL</t>
  </si>
  <si>
    <t>ELBIT IMAGING</t>
  </si>
  <si>
    <t>TADIRAN HOLDING</t>
  </si>
  <si>
    <t>BET SHEMESH</t>
  </si>
  <si>
    <t>LAPIDOT HEL L</t>
  </si>
  <si>
    <t>CAN FITE BIO</t>
  </si>
  <si>
    <t>GOLAN PLASTIC</t>
  </si>
  <si>
    <t>GAON</t>
  </si>
  <si>
    <t>NISKO INDUST</t>
  </si>
  <si>
    <t>ARENA GROUP</t>
  </si>
  <si>
    <t>SOMOTO</t>
  </si>
  <si>
    <t>ZMH</t>
  </si>
  <si>
    <t>GOLDEN HOUSE</t>
  </si>
  <si>
    <t>AURA</t>
  </si>
  <si>
    <t>HOD</t>
  </si>
  <si>
    <t>GINEGAR</t>
  </si>
  <si>
    <t>RAVAD</t>
  </si>
  <si>
    <t>DUNIEC</t>
  </si>
  <si>
    <t>P.C.B TEC</t>
  </si>
  <si>
    <t>INTERGAMA</t>
  </si>
  <si>
    <t>GETTER</t>
  </si>
  <si>
    <t>GAI BEACH</t>
  </si>
  <si>
    <t>PRASHKOVSKY</t>
  </si>
  <si>
    <t>ROTSHTEIN</t>
  </si>
  <si>
    <t>SHANIV</t>
  </si>
  <si>
    <t>ISRAEL CANADA</t>
  </si>
  <si>
    <t>AVERBUCH</t>
  </si>
  <si>
    <t>INTEC PHARMA</t>
  </si>
  <si>
    <t>ARAN</t>
  </si>
  <si>
    <t>PHOTOMEDEX</t>
  </si>
  <si>
    <t>BRILL</t>
  </si>
  <si>
    <t>ANGEL SALOMON</t>
  </si>
  <si>
    <t>NETZ GRUOP</t>
  </si>
  <si>
    <t>KNAFAIM</t>
  </si>
  <si>
    <t>TUBE</t>
  </si>
  <si>
    <t>O.R.T.</t>
  </si>
  <si>
    <t>AVIV</t>
  </si>
  <si>
    <t>MEDTECHNICA</t>
  </si>
  <si>
    <t>BIRMAN</t>
  </si>
  <si>
    <t>APPLY</t>
  </si>
  <si>
    <t>KARDAN N.V.</t>
  </si>
  <si>
    <t>NETANEL GROUP</t>
  </si>
  <si>
    <t>TAYA INV-L</t>
  </si>
  <si>
    <t>B.YAIR</t>
  </si>
  <si>
    <t>MISHORIM</t>
  </si>
  <si>
    <t>AVIV ARLON</t>
  </si>
  <si>
    <t>GAMATRONIC-L</t>
  </si>
  <si>
    <t>DORSEL</t>
  </si>
  <si>
    <t>GIVOT L</t>
  </si>
  <si>
    <t>LEADER</t>
  </si>
  <si>
    <t>HACHSHARA-L</t>
  </si>
  <si>
    <t>ASHOT</t>
  </si>
  <si>
    <t>ELSPEC</t>
  </si>
  <si>
    <t>ORBIT</t>
  </si>
  <si>
    <t>KARDEN YAZ</t>
  </si>
  <si>
    <t>PAYTON -L</t>
  </si>
  <si>
    <t>LIBENTAL</t>
  </si>
  <si>
    <t>BRIMAG</t>
  </si>
  <si>
    <t>S.R ACCORD</t>
  </si>
  <si>
    <t>BABYLON</t>
  </si>
  <si>
    <t>TRENDLINE</t>
  </si>
  <si>
    <t>R.H TECHNO</t>
  </si>
  <si>
    <t>ENDYMED</t>
  </si>
  <si>
    <t>TGBR</t>
  </si>
  <si>
    <t>LODZIA</t>
  </si>
  <si>
    <t>AMANET</t>
  </si>
  <si>
    <t>XTL BIO</t>
  </si>
  <si>
    <t>PLASTOFIL</t>
  </si>
  <si>
    <t>ELBIT MEDITEC</t>
  </si>
  <si>
    <t>DI ROM -L</t>
  </si>
  <si>
    <t>WHITESMOKE</t>
  </si>
  <si>
    <t>TIV -L</t>
  </si>
  <si>
    <t>ELDAV</t>
  </si>
  <si>
    <t>MY SIZE</t>
  </si>
  <si>
    <t>MAINSTREAM</t>
  </si>
  <si>
    <t>BIO LIGHT</t>
  </si>
  <si>
    <t>POLYGON</t>
  </si>
  <si>
    <t>INSULINE</t>
  </si>
  <si>
    <t>HAMAMA</t>
  </si>
  <si>
    <t>VISION SIGMA</t>
  </si>
  <si>
    <t>SARFATI</t>
  </si>
  <si>
    <t>BRAND</t>
  </si>
  <si>
    <t>IMCO</t>
  </si>
  <si>
    <t>INTER INDSTRIES</t>
  </si>
  <si>
    <t>TALDOR</t>
  </si>
  <si>
    <t>CELLECT BIOMED</t>
  </si>
  <si>
    <t>TELSYS</t>
  </si>
  <si>
    <t>SYNEL</t>
  </si>
  <si>
    <t>TEDEA</t>
  </si>
  <si>
    <t>G.F.C</t>
  </si>
  <si>
    <t>MEDIPOWER -M</t>
  </si>
  <si>
    <t>DORI GROUP</t>
  </si>
  <si>
    <t>MASLAVI -L</t>
  </si>
  <si>
    <t>EXALENZ</t>
  </si>
  <si>
    <t>FRIDENSON</t>
  </si>
  <si>
    <t>RAPAC</t>
  </si>
  <si>
    <t>MEDIGUS</t>
  </si>
  <si>
    <t>ASRR</t>
  </si>
  <si>
    <t>HANAN MOR</t>
  </si>
  <si>
    <t>AGRI</t>
  </si>
  <si>
    <t>MAYANOT TAMDA</t>
  </si>
  <si>
    <t>STG</t>
  </si>
  <si>
    <t>BRAM INDUS</t>
  </si>
  <si>
    <t>SHEMEN INDUSTRY</t>
  </si>
  <si>
    <t>ORAD</t>
  </si>
  <si>
    <t>MERCHAVIA HOLD</t>
  </si>
  <si>
    <t>CHAM</t>
  </si>
  <si>
    <t>OPAL BALANCE</t>
  </si>
  <si>
    <t>NAAMAN</t>
  </si>
  <si>
    <t>ISRAEL OP L</t>
  </si>
  <si>
    <t>CITRUS PLT1-L</t>
  </si>
  <si>
    <t>PLASTO SAC</t>
  </si>
  <si>
    <t>LUDAN</t>
  </si>
  <si>
    <t>KALANT CARMON-M</t>
  </si>
  <si>
    <t>TEUZA</t>
  </si>
  <si>
    <t>CAPITAL POINT</t>
  </si>
  <si>
    <t>COLLPLANT</t>
  </si>
  <si>
    <t>RALCO</t>
  </si>
  <si>
    <t>NETZ HOTELS</t>
  </si>
  <si>
    <t>NETZ US</t>
  </si>
  <si>
    <t>UNITRONICS</t>
  </si>
  <si>
    <t>XENIA</t>
  </si>
  <si>
    <t>KMN CAPITAL-M</t>
  </si>
  <si>
    <t>AVIATION LINKS</t>
  </si>
  <si>
    <t>ORTAM SAHAR</t>
  </si>
  <si>
    <t>LACHISH</t>
  </si>
  <si>
    <t>REKAH</t>
  </si>
  <si>
    <t>YBOX</t>
  </si>
  <si>
    <t>MICRONET 0.1</t>
  </si>
  <si>
    <t>BONUS BIOGROUP</t>
  </si>
  <si>
    <t>KETER</t>
  </si>
  <si>
    <t>NISKO ELECTRI-L</t>
  </si>
  <si>
    <t>NEXTCOM</t>
  </si>
  <si>
    <t>KADIMASTEM</t>
  </si>
  <si>
    <t>MEDICAL</t>
  </si>
  <si>
    <t>CARMIT</t>
  </si>
  <si>
    <t>POLAR COMM</t>
  </si>
  <si>
    <t>DORI CONST</t>
  </si>
  <si>
    <t>BIONDVAX</t>
  </si>
  <si>
    <t>ROBOGROUP</t>
  </si>
  <si>
    <t>BIO VIEW</t>
  </si>
  <si>
    <t>KAMOR</t>
  </si>
  <si>
    <t>SHEFA YAMIM</t>
  </si>
  <si>
    <t>BONEI TICHON-L</t>
  </si>
  <si>
    <t>ARYT</t>
  </si>
  <si>
    <t>PROCOGNIA</t>
  </si>
  <si>
    <t>BIOCANCELL</t>
  </si>
  <si>
    <t>PALACE INDUST</t>
  </si>
  <si>
    <t>EDRI-EL</t>
  </si>
  <si>
    <t>GODM</t>
  </si>
  <si>
    <t>E.T.VIEW MEDIC</t>
  </si>
  <si>
    <t>LAHAV</t>
  </si>
  <si>
    <t>GREENSTONE</t>
  </si>
  <si>
    <t>BUY2 NETWORKS</t>
  </si>
  <si>
    <t>ITAY FINANCIAL</t>
  </si>
  <si>
    <t>SATCOM SYSTEM</t>
  </si>
  <si>
    <t>FORMULA VISN</t>
  </si>
  <si>
    <t>A.D.N</t>
  </si>
  <si>
    <t>NEOCITY</t>
  </si>
  <si>
    <t>MEDIVIE</t>
  </si>
  <si>
    <t>D.N.A BIOMED</t>
  </si>
  <si>
    <t>ZERAH L</t>
  </si>
  <si>
    <t>ILDC ENERGY</t>
  </si>
  <si>
    <t>MYDAS</t>
  </si>
  <si>
    <t>ABETRANS</t>
  </si>
  <si>
    <t>AVROT</t>
  </si>
  <si>
    <t>TAMIR FISH RE</t>
  </si>
  <si>
    <t>LEVINSKI OFER</t>
  </si>
  <si>
    <t>TEFRON</t>
  </si>
  <si>
    <t>INVENTECH</t>
  </si>
  <si>
    <t>A.M.S.ELECTR-M</t>
  </si>
  <si>
    <t>ALLIUM MEDICAL</t>
  </si>
  <si>
    <t>INTERCOLONY-L</t>
  </si>
  <si>
    <t>APOSENSE</t>
  </si>
  <si>
    <t>WARDINON RSTA</t>
  </si>
  <si>
    <t>MTI</t>
  </si>
  <si>
    <t>ALVARION</t>
  </si>
  <si>
    <t>C I SYSTEMS</t>
  </si>
  <si>
    <t>HADASIT BIO</t>
  </si>
  <si>
    <t>ALGOMIZER</t>
  </si>
  <si>
    <t>CHIRON</t>
  </si>
  <si>
    <t>NEXTGEN</t>
  </si>
  <si>
    <t>NADLANS-L</t>
  </si>
  <si>
    <t>JOBOOKIT HOLD</t>
  </si>
  <si>
    <t>RSL</t>
  </si>
  <si>
    <t>ENGEL RESOUR</t>
  </si>
  <si>
    <t>SOHO REAL ES-M</t>
  </si>
  <si>
    <t>TOP SYSTEMS-L</t>
  </si>
  <si>
    <t>BGI</t>
  </si>
  <si>
    <t>NEW HORIZON-M</t>
  </si>
  <si>
    <t>EZ ENERGY-M</t>
  </si>
  <si>
    <t>D-PHARM</t>
  </si>
  <si>
    <t>QUALITAU</t>
  </si>
  <si>
    <t>A.L.D.</t>
  </si>
  <si>
    <t>SUNY -M</t>
  </si>
  <si>
    <t>MODIIN L</t>
  </si>
  <si>
    <t>ICECURE MEDICAL</t>
  </si>
  <si>
    <t>KELA INVEST-M</t>
  </si>
  <si>
    <t>TEFEN</t>
  </si>
  <si>
    <t>GEFEN INV-M</t>
  </si>
  <si>
    <t>YAAD -L</t>
  </si>
  <si>
    <t>ZMIHA -M</t>
  </si>
  <si>
    <t>PETROCHEMICAL</t>
  </si>
  <si>
    <t>KITOV PHARMA</t>
  </si>
  <si>
    <t>NATURAL RESOURC</t>
  </si>
  <si>
    <t>BIOMEDIX</t>
  </si>
  <si>
    <t>PROTEOLOGICS</t>
  </si>
  <si>
    <t>SPEECH</t>
  </si>
  <si>
    <t>B.S.P.</t>
  </si>
  <si>
    <t>SHEMEN OIL&amp; GAS</t>
  </si>
  <si>
    <t>ARGAMAN-M</t>
  </si>
  <si>
    <t>ASIA DEVELOP</t>
  </si>
  <si>
    <t>DIRECT CAPITA</t>
  </si>
  <si>
    <t>TCHNOPLS VENT</t>
  </si>
  <si>
    <t>IDB HOLDINGS</t>
  </si>
  <si>
    <t>MICROMEDIC</t>
  </si>
  <si>
    <t>THERAPIX BIO</t>
  </si>
  <si>
    <t>VAXIL BIO</t>
  </si>
  <si>
    <t>MOBILE MAX-L</t>
  </si>
  <si>
    <t>GMUL INVESTMENT</t>
  </si>
  <si>
    <t>A ONLINE-M</t>
  </si>
  <si>
    <t>BSR EUROPE</t>
  </si>
  <si>
    <t>USER TREND</t>
  </si>
  <si>
    <t>ULTRA EQUITY</t>
  </si>
  <si>
    <t>GULLIVER</t>
  </si>
  <si>
    <t>HABAS</t>
  </si>
  <si>
    <t>ORCKIT-M</t>
  </si>
  <si>
    <t>JERUSALEM INVES</t>
  </si>
  <si>
    <t>I.T.G.I</t>
  </si>
  <si>
    <t>LEVI -M</t>
  </si>
  <si>
    <t>SDS-M</t>
  </si>
  <si>
    <t>GLOB EXPLOR L</t>
  </si>
  <si>
    <t>TAMIR CAPITAL</t>
  </si>
  <si>
    <t>BIOCELL</t>
  </si>
  <si>
    <t>SCAILEX</t>
  </si>
  <si>
    <t>MARGING PURP-M</t>
  </si>
  <si>
    <t>D MEDICAL-M</t>
  </si>
  <si>
    <t>INTERCURE -M</t>
  </si>
  <si>
    <t>EDEN ENERGY-M</t>
  </si>
  <si>
    <t>STAR NIGHT</t>
  </si>
  <si>
    <t>SYNERGY CABLES</t>
  </si>
  <si>
    <t>CINEMA -M</t>
  </si>
  <si>
    <t>PROFIT-M</t>
  </si>
  <si>
    <t>FINANC FORCE-M</t>
  </si>
  <si>
    <t>MAAYAN VENTUR-M</t>
  </si>
  <si>
    <t>GALTEN-M</t>
  </si>
  <si>
    <t>WIDEMED-M</t>
  </si>
  <si>
    <t>SHAPIR ENG*</t>
  </si>
  <si>
    <t>INROM CONST*</t>
  </si>
  <si>
    <t>ASHTROM GROUP*</t>
  </si>
  <si>
    <t>MEDITR TOWER*</t>
  </si>
  <si>
    <t>SKYLINE*</t>
  </si>
  <si>
    <t>PLAZA CENTERS*</t>
  </si>
  <si>
    <t>INDUST BUILDING</t>
  </si>
  <si>
    <t>EMILIA DEVELOP</t>
  </si>
  <si>
    <t>ATHLONE INVEST</t>
  </si>
  <si>
    <t>NANO DIMENSION</t>
  </si>
  <si>
    <t>( NIS Millions )</t>
  </si>
  <si>
    <t>New Company</t>
  </si>
  <si>
    <t>Company Name</t>
  </si>
  <si>
    <t>Market</t>
  </si>
  <si>
    <t>Cap</t>
  </si>
  <si>
    <t>TOTAL</t>
  </si>
  <si>
    <t>#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</si>
</sst>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_);\(#,##0\)"/>
    <numFmt numFmtId="165" formatCode="0.0"/>
    <numFmt numFmtId="166" formatCode="#,##0.0"/>
    <numFmt numFmtId="167" formatCode="#,##0.000"/>
  </numFmts>
  <fonts count="60">
    <font>
      <sz val="10"/>
      <name val="Arial"/>
      <family val="0"/>
    </font>
    <font>
      <b/>
      <sz val="18"/>
      <color indexed="9"/>
      <name val="Arial (Hebrew)"/>
      <family val="2"/>
    </font>
    <font>
      <b/>
      <sz val="18"/>
      <name val="Arial (Hebrew)"/>
      <family val="2"/>
    </font>
    <font>
      <b/>
      <sz val="9"/>
      <name val="Arial (Hebrew)"/>
      <family val="2"/>
    </font>
    <font>
      <sz val="9"/>
      <name val="Arial (Hebrew)"/>
      <family val="2"/>
    </font>
    <font>
      <b/>
      <sz val="12"/>
      <name val="Arial (Hebrew)"/>
      <family val="2"/>
    </font>
    <font>
      <b/>
      <sz val="11"/>
      <name val="Tahoma"/>
      <family val="2"/>
    </font>
    <font>
      <b/>
      <sz val="14"/>
      <name val="Arial (Hebrew)"/>
      <family val="2"/>
    </font>
    <font>
      <b/>
      <sz val="16"/>
      <name val="Arial (Hebrew)"/>
      <family val="2"/>
    </font>
    <font>
      <b/>
      <sz val="11"/>
      <name val="AI6604"/>
      <family val="0"/>
    </font>
    <font>
      <b/>
      <sz val="8"/>
      <name val="Arial Narrow"/>
      <family val="2"/>
    </font>
    <font>
      <b/>
      <i/>
      <sz val="7"/>
      <name val="Arial Narrow"/>
      <family val="2"/>
    </font>
    <font>
      <b/>
      <sz val="10"/>
      <name val="Arial (Hebrew)"/>
      <family val="2"/>
    </font>
    <font>
      <b/>
      <sz val="12"/>
      <name val="AI6604"/>
      <family val="0"/>
    </font>
    <font>
      <b/>
      <sz val="9"/>
      <color indexed="9"/>
      <name val="Arial (Hebrew)"/>
      <family val="2"/>
    </font>
    <font>
      <b/>
      <sz val="8"/>
      <color indexed="9"/>
      <name val="Arial Narrow"/>
      <family val="2"/>
    </font>
    <font>
      <b/>
      <i/>
      <sz val="10"/>
      <name val="Arial Narrow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u val="singleAccounting"/>
      <sz val="10"/>
      <name val="Arial (Hebrew)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6"/>
      <color indexed="9"/>
      <name val="Arial (Hebrew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41" fontId="0" fillId="0" borderId="0" applyFont="0" applyFill="0" applyBorder="0" applyAlignment="0" applyProtection="0"/>
    <xf numFmtId="0" fontId="56" fillId="30" borderId="2" applyNumberFormat="0" applyAlignment="0" applyProtection="0"/>
    <xf numFmtId="0" fontId="57" fillId="31" borderId="0" applyNumberFormat="0" applyBorder="0" applyAlignment="0" applyProtection="0"/>
    <xf numFmtId="0" fontId="58" fillId="32" borderId="8" applyNumberFormat="0" applyAlignment="0" applyProtection="0"/>
    <xf numFmtId="0" fontId="59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11" fillId="0" borderId="0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right"/>
    </xf>
    <xf numFmtId="0" fontId="11" fillId="0" borderId="17" xfId="0" applyFont="1" applyBorder="1" applyAlignment="1">
      <alignment/>
    </xf>
    <xf numFmtId="0" fontId="9" fillId="0" borderId="17" xfId="0" applyFont="1" applyBorder="1" applyAlignment="1" applyProtection="1">
      <alignment horizontal="right"/>
      <protection/>
    </xf>
    <xf numFmtId="0" fontId="0" fillId="0" borderId="18" xfId="0" applyBorder="1" applyAlignment="1">
      <alignment/>
    </xf>
    <xf numFmtId="0" fontId="11" fillId="0" borderId="0" xfId="0" applyFont="1" applyBorder="1" applyAlignment="1">
      <alignment/>
    </xf>
    <xf numFmtId="0" fontId="3" fillId="0" borderId="17" xfId="0" applyFont="1" applyBorder="1" applyAlignment="1">
      <alignment horizontal="right"/>
    </xf>
    <xf numFmtId="1" fontId="14" fillId="33" borderId="0" xfId="0" applyNumberFormat="1" applyFont="1" applyFill="1" applyAlignment="1" applyProtection="1">
      <alignment/>
      <protection/>
    </xf>
    <xf numFmtId="0" fontId="16" fillId="0" borderId="17" xfId="0" applyFont="1" applyBorder="1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" fontId="17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3" fontId="15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3" fontId="4" fillId="0" borderId="0" xfId="0" applyNumberFormat="1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8" fillId="0" borderId="0" xfId="0" applyFont="1" applyBorder="1" applyAlignment="1" applyProtection="1">
      <alignment horizontal="left" vertical="center"/>
      <protection/>
    </xf>
    <xf numFmtId="3" fontId="3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17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3" fontId="10" fillId="0" borderId="0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 horizontal="center" vertical="center"/>
    </xf>
    <xf numFmtId="3" fontId="13" fillId="0" borderId="0" xfId="0" applyNumberFormat="1" applyFont="1" applyBorder="1" applyAlignment="1" applyProtection="1">
      <alignment horizontal="center" vertical="center"/>
      <protection/>
    </xf>
    <xf numFmtId="3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/>
    </xf>
    <xf numFmtId="0" fontId="14" fillId="0" borderId="17" xfId="0" applyFont="1" applyBorder="1" applyAlignment="1">
      <alignment horizontal="center" vertical="top"/>
    </xf>
    <xf numFmtId="166" fontId="10" fillId="0" borderId="0" xfId="0" applyNumberFormat="1" applyFont="1" applyBorder="1" applyAlignment="1" applyProtection="1">
      <alignment horizontal="center" vertical="center"/>
      <protection/>
    </xf>
    <xf numFmtId="3" fontId="0" fillId="0" borderId="17" xfId="0" applyNumberFormat="1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9525</xdr:rowOff>
    </xdr:from>
    <xdr:to>
      <xdr:col>17</xdr:col>
      <xdr:colOff>66675</xdr:colOff>
      <xdr:row>2</xdr:row>
      <xdr:rowOff>285750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19075" y="352425"/>
          <a:ext cx="6762750" cy="2762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Market Cap of TASE Companies on 31 December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43"/>
  <sheetViews>
    <sheetView tabSelected="1" zoomScalePageLayoutView="0" workbookViewId="0" topLeftCell="A64">
      <selection activeCell="P15" sqref="P15"/>
    </sheetView>
  </sheetViews>
  <sheetFormatPr defaultColWidth="9.140625" defaultRowHeight="12.75"/>
  <cols>
    <col min="1" max="1" width="0.9921875" style="0" customWidth="1"/>
    <col min="2" max="2" width="0.42578125" style="0" customWidth="1"/>
    <col min="3" max="3" width="6.140625" style="27" customWidth="1"/>
    <col min="4" max="4" width="16.421875" style="54" customWidth="1"/>
    <col min="5" max="5" width="3.00390625" style="0" customWidth="1"/>
    <col min="6" max="6" width="0.13671875" style="0" customWidth="1"/>
    <col min="7" max="7" width="6.57421875" style="27" customWidth="1"/>
    <col min="8" max="8" width="15.8515625" style="54" customWidth="1"/>
    <col min="9" max="9" width="5.57421875" style="0" bestFit="1" customWidth="1"/>
    <col min="10" max="10" width="0.13671875" style="0" customWidth="1"/>
    <col min="11" max="11" width="6.7109375" style="47" customWidth="1"/>
    <col min="12" max="12" width="16.421875" style="38" customWidth="1"/>
    <col min="13" max="13" width="3.00390625" style="1" customWidth="1"/>
    <col min="14" max="14" width="0.13671875" style="1" customWidth="1"/>
    <col min="15" max="15" width="0" style="1" hidden="1" customWidth="1"/>
    <col min="16" max="16" width="6.57421875" style="47" customWidth="1"/>
    <col min="17" max="17" width="15.57421875" style="38" customWidth="1"/>
    <col min="18" max="18" width="3.00390625" style="1" customWidth="1"/>
    <col min="19" max="19" width="0.5625" style="1" customWidth="1"/>
  </cols>
  <sheetData>
    <row r="1" ht="13.5" thickBot="1"/>
    <row r="2" spans="2:19" ht="13.5" thickTop="1">
      <c r="B2" s="2"/>
      <c r="C2" s="48"/>
      <c r="D2" s="39"/>
      <c r="E2" s="3"/>
      <c r="F2" s="3"/>
      <c r="G2" s="48"/>
      <c r="H2" s="39"/>
      <c r="I2" s="3"/>
      <c r="J2" s="3"/>
      <c r="K2" s="48"/>
      <c r="L2" s="39"/>
      <c r="M2" s="3"/>
      <c r="N2" s="3"/>
      <c r="O2" s="3"/>
      <c r="P2" s="48"/>
      <c r="Q2" s="39"/>
      <c r="R2" s="3"/>
      <c r="S2" s="4"/>
    </row>
    <row r="3" spans="2:19" ht="22.5">
      <c r="B3" s="5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"/>
      <c r="S3" s="7"/>
    </row>
    <row r="4" spans="2:19" ht="12.75">
      <c r="B4" s="5"/>
      <c r="C4" s="47"/>
      <c r="D4" s="38"/>
      <c r="E4" s="1"/>
      <c r="F4" s="1"/>
      <c r="G4" s="47"/>
      <c r="H4" s="38"/>
      <c r="I4" s="1"/>
      <c r="J4" s="1"/>
      <c r="S4" s="7"/>
    </row>
    <row r="5" spans="2:19" ht="12.75">
      <c r="B5" s="5"/>
      <c r="C5" s="47"/>
      <c r="D5" s="38"/>
      <c r="E5" s="1"/>
      <c r="F5" s="1"/>
      <c r="G5" s="47"/>
      <c r="H5" s="65" t="s">
        <v>945</v>
      </c>
      <c r="I5" s="65"/>
      <c r="J5" s="65"/>
      <c r="K5" s="65"/>
      <c r="L5" s="65"/>
      <c r="S5" s="7"/>
    </row>
    <row r="6" spans="2:19" ht="13.5" thickBot="1">
      <c r="B6" s="5"/>
      <c r="C6" s="47"/>
      <c r="D6" s="38"/>
      <c r="E6" s="1"/>
      <c r="F6" s="1"/>
      <c r="G6" s="47"/>
      <c r="H6" s="38"/>
      <c r="I6" s="1"/>
      <c r="J6" s="1"/>
      <c r="S6" s="7"/>
    </row>
    <row r="7" spans="2:19" ht="15">
      <c r="B7" s="5"/>
      <c r="C7" s="59" t="s">
        <v>948</v>
      </c>
      <c r="D7" s="38"/>
      <c r="E7" s="1"/>
      <c r="F7" s="1"/>
      <c r="G7" s="59" t="s">
        <v>948</v>
      </c>
      <c r="H7" s="38"/>
      <c r="I7" s="1"/>
      <c r="J7" s="8"/>
      <c r="K7" s="59" t="s">
        <v>948</v>
      </c>
      <c r="M7" s="9"/>
      <c r="P7" s="59" t="s">
        <v>948</v>
      </c>
      <c r="R7" s="9"/>
      <c r="S7" s="7"/>
    </row>
    <row r="8" spans="2:19" ht="17.25" thickBot="1">
      <c r="B8" s="5"/>
      <c r="C8" s="60" t="s">
        <v>949</v>
      </c>
      <c r="D8" s="58" t="s">
        <v>947</v>
      </c>
      <c r="E8" s="62" t="s">
        <v>951</v>
      </c>
      <c r="F8" s="1"/>
      <c r="G8" s="60" t="s">
        <v>949</v>
      </c>
      <c r="H8" s="58" t="s">
        <v>947</v>
      </c>
      <c r="I8" s="62" t="s">
        <v>951</v>
      </c>
      <c r="J8" s="10"/>
      <c r="K8" s="60" t="s">
        <v>949</v>
      </c>
      <c r="L8" s="58" t="s">
        <v>947</v>
      </c>
      <c r="M8" s="62" t="s">
        <v>951</v>
      </c>
      <c r="P8" s="60" t="s">
        <v>949</v>
      </c>
      <c r="Q8" s="58" t="s">
        <v>947</v>
      </c>
      <c r="R8" s="62" t="s">
        <v>951</v>
      </c>
      <c r="S8" s="7"/>
    </row>
    <row r="9" spans="2:19" ht="10.5" customHeight="1">
      <c r="B9" s="5"/>
      <c r="C9" s="47"/>
      <c r="D9" s="38"/>
      <c r="E9" s="1"/>
      <c r="F9" s="1"/>
      <c r="G9" s="47"/>
      <c r="H9" s="38"/>
      <c r="I9" s="1"/>
      <c r="J9" s="1"/>
      <c r="K9" s="11"/>
      <c r="L9" s="41"/>
      <c r="M9" s="9"/>
      <c r="N9" s="12"/>
      <c r="P9" s="11"/>
      <c r="Q9" s="41"/>
      <c r="R9" s="9"/>
      <c r="S9" s="7"/>
    </row>
    <row r="10" spans="2:19" ht="10.5" customHeight="1">
      <c r="B10" s="5"/>
      <c r="C10" s="49">
        <f>'ערך שוק  Dec-2014'!$B182/1000</f>
        <v>298.194127</v>
      </c>
      <c r="D10" s="42" t="str">
        <f>'ערך שוק  Dec-2014'!$C182</f>
        <v>LAPIDOTH</v>
      </c>
      <c r="E10" s="13">
        <f aca="true" t="shared" si="0" ref="E10:E19">I10+60</f>
        <v>181</v>
      </c>
      <c r="F10" s="14"/>
      <c r="G10" s="49">
        <f>'ערך שוק  Dec-2014'!$B122/1000</f>
        <v>588.115354</v>
      </c>
      <c r="H10" s="42" t="str">
        <f>'ערך שוק  Dec-2014'!$C122</f>
        <v>IDB DEVELOPM.</v>
      </c>
      <c r="I10" s="13">
        <f aca="true" t="shared" si="1" ref="I10:I19">M10+60</f>
        <v>121</v>
      </c>
      <c r="J10" s="14"/>
      <c r="K10" s="49">
        <f>'ערך שוק  Dec-2014'!$B62/1000</f>
        <v>1586.3808000000001</v>
      </c>
      <c r="L10" s="42" t="str">
        <f>'ערך שוק  Dec-2014'!$C62</f>
        <v>SANO</v>
      </c>
      <c r="M10" s="13">
        <f aca="true" t="shared" si="2" ref="M10:M19">R10+60</f>
        <v>61</v>
      </c>
      <c r="N10" s="14"/>
      <c r="P10" s="49">
        <f>'ערך שוק  Dec-2014'!$B2/1000</f>
        <v>212353.095228</v>
      </c>
      <c r="Q10" s="42" t="str">
        <f>'ערך שוק  Dec-2014'!$C2</f>
        <v>TEVA</v>
      </c>
      <c r="R10" s="13">
        <v>1</v>
      </c>
      <c r="S10" s="7"/>
    </row>
    <row r="11" spans="2:19" ht="10.5" customHeight="1">
      <c r="B11" s="5"/>
      <c r="C11" s="49">
        <f>'ערך שוק  Dec-2014'!$B183/1000</f>
        <v>292.89154599999995</v>
      </c>
      <c r="D11" s="42" t="str">
        <f>'ערך שוק  Dec-2014'!$C183</f>
        <v>SKYLINE*</v>
      </c>
      <c r="E11" s="13">
        <f t="shared" si="0"/>
        <v>182</v>
      </c>
      <c r="F11" s="14"/>
      <c r="G11" s="49">
        <f>'ערך שוק  Dec-2014'!$B123/1000</f>
        <v>569.581844</v>
      </c>
      <c r="H11" s="42" t="str">
        <f>'ערך שוק  Dec-2014'!$C123</f>
        <v>ADGAR INV.</v>
      </c>
      <c r="I11" s="13">
        <f t="shared" si="1"/>
        <v>122</v>
      </c>
      <c r="J11" s="14"/>
      <c r="K11" s="49">
        <f>'ערך שוק  Dec-2014'!$B63/1000</f>
        <v>1549.105314</v>
      </c>
      <c r="L11" s="42" t="str">
        <f>'ערך שוק  Dec-2014'!$C63</f>
        <v>ELECTRA</v>
      </c>
      <c r="M11" s="13">
        <f t="shared" si="2"/>
        <v>62</v>
      </c>
      <c r="N11" s="14"/>
      <c r="P11" s="49">
        <f>'ערך שוק  Dec-2014'!$B3/1000</f>
        <v>91985.78442499999</v>
      </c>
      <c r="Q11" s="42" t="str">
        <f>'ערך שוק  Dec-2014'!$C3</f>
        <v>PERRIGO</v>
      </c>
      <c r="R11" s="13">
        <v>2</v>
      </c>
      <c r="S11" s="7"/>
    </row>
    <row r="12" spans="2:19" ht="10.5" customHeight="1">
      <c r="B12" s="5"/>
      <c r="C12" s="49">
        <f>'ערך שוק  Dec-2014'!$B184/1000</f>
        <v>292.25215999999995</v>
      </c>
      <c r="D12" s="42" t="str">
        <f>'ערך שוק  Dec-2014'!$C184</f>
        <v>AFCON HOLD</v>
      </c>
      <c r="E12" s="13">
        <f t="shared" si="0"/>
        <v>183</v>
      </c>
      <c r="F12" s="14"/>
      <c r="G12" s="49">
        <f>'ערך שוק  Dec-2014'!$B124/1000</f>
        <v>566.3534790000001</v>
      </c>
      <c r="H12" s="42" t="str">
        <f>'ערך שוק  Dec-2014'!$C124</f>
        <v>AZORIM</v>
      </c>
      <c r="I12" s="13">
        <f t="shared" si="1"/>
        <v>123</v>
      </c>
      <c r="J12" s="14"/>
      <c r="K12" s="49">
        <f>'ערך שוק  Dec-2014'!$B64/1000</f>
        <v>1463.764368</v>
      </c>
      <c r="L12" s="42" t="str">
        <f>'ערך שוק  Dec-2014'!$C64</f>
        <v>AFRICA PROERT.</v>
      </c>
      <c r="M12" s="13">
        <f t="shared" si="2"/>
        <v>63</v>
      </c>
      <c r="N12" s="14"/>
      <c r="P12" s="49">
        <f>'ערך שוק  Dec-2014'!$B4/1000</f>
        <v>35953.874858999996</v>
      </c>
      <c r="Q12" s="42" t="str">
        <f>'ערך שוק  Dec-2014'!$C4</f>
        <v>ICL</v>
      </c>
      <c r="R12" s="13">
        <v>3</v>
      </c>
      <c r="S12" s="7"/>
    </row>
    <row r="13" spans="2:19" ht="10.5" customHeight="1">
      <c r="B13" s="5"/>
      <c r="C13" s="49">
        <f>'ערך שוק  Dec-2014'!$B185/1000</f>
        <v>291.942356</v>
      </c>
      <c r="D13" s="42" t="str">
        <f>'ערך שוק  Dec-2014'!$C185</f>
        <v>LEVINSTEIN ENG</v>
      </c>
      <c r="E13" s="13">
        <f t="shared" si="0"/>
        <v>184</v>
      </c>
      <c r="F13" s="14"/>
      <c r="G13" s="49">
        <f>'ערך שוק  Dec-2014'!$B125/1000</f>
        <v>564.1346130000001</v>
      </c>
      <c r="H13" s="42" t="str">
        <f>'ערך שוק  Dec-2014'!$C125</f>
        <v>CASTRO</v>
      </c>
      <c r="I13" s="13">
        <f t="shared" si="1"/>
        <v>124</v>
      </c>
      <c r="J13" s="14"/>
      <c r="K13" s="49">
        <f>'ערך שוק  Dec-2014'!$B65/1000</f>
        <v>1449.760117</v>
      </c>
      <c r="L13" s="42" t="str">
        <f>'ערך שוק  Dec-2014'!$C65</f>
        <v>REIT 1</v>
      </c>
      <c r="M13" s="13">
        <f t="shared" si="2"/>
        <v>64</v>
      </c>
      <c r="N13" s="14"/>
      <c r="P13" s="49">
        <f>'ערך שוק  Dec-2014'!$B5/1000</f>
        <v>24347.039932</v>
      </c>
      <c r="Q13" s="42" t="str">
        <f>'ערך שוק  Dec-2014'!$C5</f>
        <v>POALIM</v>
      </c>
      <c r="R13" s="13">
        <v>4</v>
      </c>
      <c r="S13" s="7"/>
    </row>
    <row r="14" spans="2:19" ht="10.5" customHeight="1">
      <c r="B14" s="5"/>
      <c r="C14" s="49">
        <f>'ערך שוק  Dec-2014'!$B186/1000</f>
        <v>288.084623</v>
      </c>
      <c r="D14" s="42" t="str">
        <f>'ערך שוק  Dec-2014'!$C186</f>
        <v>CERAGON</v>
      </c>
      <c r="E14" s="13">
        <f t="shared" si="0"/>
        <v>185</v>
      </c>
      <c r="F14" s="14"/>
      <c r="G14" s="49">
        <f>'ערך שוק  Dec-2014'!$B126/1000</f>
        <v>560.476098</v>
      </c>
      <c r="H14" s="42" t="str">
        <f>'ערך שוק  Dec-2014'!$C126</f>
        <v>MEDITR TOWER*</v>
      </c>
      <c r="I14" s="13">
        <f t="shared" si="1"/>
        <v>125</v>
      </c>
      <c r="J14" s="14"/>
      <c r="K14" s="49">
        <f>'ערך שוק  Dec-2014'!$B66/1000</f>
        <v>1363.520628</v>
      </c>
      <c r="L14" s="42" t="str">
        <f>'ערך שוק  Dec-2014'!$C66</f>
        <v>BLUE SQ REAL ES</v>
      </c>
      <c r="M14" s="13">
        <f t="shared" si="2"/>
        <v>65</v>
      </c>
      <c r="N14" s="14"/>
      <c r="P14" s="49">
        <f>'ערך שוק  Dec-2014'!$B6/1000</f>
        <v>19716.115336</v>
      </c>
      <c r="Q14" s="42" t="str">
        <f>'ערך שוק  Dec-2014'!$C6</f>
        <v>LEUMI</v>
      </c>
      <c r="R14" s="13">
        <v>5</v>
      </c>
      <c r="S14" s="7"/>
    </row>
    <row r="15" spans="2:19" ht="10.5" customHeight="1">
      <c r="B15" s="5"/>
      <c r="C15" s="49">
        <f>'ערך שוק  Dec-2014'!$B187/1000</f>
        <v>279.53619699999996</v>
      </c>
      <c r="D15" s="42" t="str">
        <f>'ערך שוק  Dec-2014'!$C187</f>
        <v>VICTORY</v>
      </c>
      <c r="E15" s="13">
        <f t="shared" si="0"/>
        <v>186</v>
      </c>
      <c r="F15" s="14"/>
      <c r="G15" s="49">
        <f>'ערך שוק  Dec-2014'!$B127/1000</f>
        <v>553.738326</v>
      </c>
      <c r="H15" s="42" t="str">
        <f>'ערך שוק  Dec-2014'!$C127</f>
        <v>NAWI</v>
      </c>
      <c r="I15" s="13">
        <f t="shared" si="1"/>
        <v>126</v>
      </c>
      <c r="J15" s="14"/>
      <c r="K15" s="49">
        <f>'ערך שוק  Dec-2014'!$B67/1000</f>
        <v>1361.955492</v>
      </c>
      <c r="L15" s="42" t="str">
        <f>'ערך שוק  Dec-2014'!$C67</f>
        <v>BRACK CAPIT N V</v>
      </c>
      <c r="M15" s="13">
        <f t="shared" si="2"/>
        <v>66</v>
      </c>
      <c r="N15" s="14"/>
      <c r="P15" s="49">
        <f>'ערך שוק  Dec-2014'!$B7/1000</f>
        <v>19065.823244</v>
      </c>
      <c r="Q15" s="42" t="str">
        <f>'ערך שוק  Dec-2014'!$C7</f>
        <v>BEZEQ</v>
      </c>
      <c r="R15" s="13">
        <v>6</v>
      </c>
      <c r="S15" s="7"/>
    </row>
    <row r="16" spans="2:19" ht="10.5" customHeight="1">
      <c r="B16" s="5"/>
      <c r="C16" s="49">
        <f>'ערך שוק  Dec-2014'!$B188/1000</f>
        <v>260.938071</v>
      </c>
      <c r="D16" s="42" t="str">
        <f>'ערך שוק  Dec-2014'!$C188</f>
        <v>HAGAG</v>
      </c>
      <c r="E16" s="13">
        <f t="shared" si="0"/>
        <v>187</v>
      </c>
      <c r="F16" s="14"/>
      <c r="G16" s="49">
        <f>'ערך שוק  Dec-2014'!$B128/1000</f>
        <v>551.119905</v>
      </c>
      <c r="H16" s="42" t="str">
        <f>'ערך שוק  Dec-2014'!$C128</f>
        <v>NETO MALINDA-L</v>
      </c>
      <c r="I16" s="13">
        <f t="shared" si="1"/>
        <v>127</v>
      </c>
      <c r="J16" s="14"/>
      <c r="K16" s="49">
        <f>'ערך שוק  Dec-2014'!$B68/1000</f>
        <v>1353.284977</v>
      </c>
      <c r="L16" s="42" t="str">
        <f>'ערך שוק  Dec-2014'!$C68</f>
        <v>ALROV</v>
      </c>
      <c r="M16" s="13">
        <f t="shared" si="2"/>
        <v>67</v>
      </c>
      <c r="N16" s="14"/>
      <c r="P16" s="49">
        <f>'ערך שוק  Dec-2014'!$B8/1000</f>
        <v>16791.561579</v>
      </c>
      <c r="Q16" s="42" t="str">
        <f>'ערך שוק  Dec-2014'!$C8</f>
        <v>OPKO HEALTH</v>
      </c>
      <c r="R16" s="13">
        <v>7</v>
      </c>
      <c r="S16" s="7"/>
    </row>
    <row r="17" spans="2:19" ht="10.5" customHeight="1">
      <c r="B17" s="5"/>
      <c r="C17" s="49">
        <f>'ערך שוק  Dec-2014'!$B189/1000</f>
        <v>259.407323</v>
      </c>
      <c r="D17" s="42" t="str">
        <f>'ערך שוק  Dec-2014'!$C189</f>
        <v>E&amp;M</v>
      </c>
      <c r="E17" s="13">
        <f t="shared" si="0"/>
        <v>188</v>
      </c>
      <c r="F17" s="14"/>
      <c r="G17" s="49">
        <f>'ערך שוק  Dec-2014'!$B129/1000</f>
        <v>550.598802</v>
      </c>
      <c r="H17" s="42" t="str">
        <f>'ערך שוק  Dec-2014'!$C129</f>
        <v>COHEN DEV</v>
      </c>
      <c r="I17" s="13">
        <f t="shared" si="1"/>
        <v>128</v>
      </c>
      <c r="J17" s="14"/>
      <c r="K17" s="49">
        <f>'ערך שוק  Dec-2014'!$B69/1000</f>
        <v>1350.170599</v>
      </c>
      <c r="L17" s="42" t="str">
        <f>'ערך שוק  Dec-2014'!$C69</f>
        <v>SAPIENS</v>
      </c>
      <c r="M17" s="13">
        <f t="shared" si="2"/>
        <v>68</v>
      </c>
      <c r="N17" s="14"/>
      <c r="P17" s="49">
        <f>'ערך שוק  Dec-2014'!$B9/1000</f>
        <v>15559.295107999998</v>
      </c>
      <c r="Q17" s="42" t="str">
        <f>'ערך שוק  Dec-2014'!$C9</f>
        <v>AZRIELI GROUP</v>
      </c>
      <c r="R17" s="13">
        <v>8</v>
      </c>
      <c r="S17" s="7"/>
    </row>
    <row r="18" spans="2:19" ht="10.5" customHeight="1">
      <c r="B18" s="5"/>
      <c r="C18" s="49">
        <f>'ערך שוק  Dec-2014'!$B190/1000</f>
        <v>257.903484</v>
      </c>
      <c r="D18" s="42" t="str">
        <f>'ערך שוק  Dec-2014'!$C190</f>
        <v>KARDAN REAL ES</v>
      </c>
      <c r="E18" s="13">
        <f t="shared" si="0"/>
        <v>189</v>
      </c>
      <c r="F18" s="14"/>
      <c r="G18" s="49">
        <f>'ערך שוק  Dec-2014'!$B130/1000</f>
        <v>548.518342</v>
      </c>
      <c r="H18" s="42" t="str">
        <f>'ערך שוק  Dec-2014'!$C130</f>
        <v>SPUNTECH</v>
      </c>
      <c r="I18" s="13">
        <f t="shared" si="1"/>
        <v>129</v>
      </c>
      <c r="J18" s="14"/>
      <c r="K18" s="49">
        <f>'ערך שוק  Dec-2014'!$B70/1000</f>
        <v>1270.378074</v>
      </c>
      <c r="L18" s="42" t="str">
        <f>'ערך שוק  Dec-2014'!$C70</f>
        <v>FORMULA</v>
      </c>
      <c r="M18" s="13">
        <f t="shared" si="2"/>
        <v>69</v>
      </c>
      <c r="N18" s="14"/>
      <c r="P18" s="49">
        <f>'ערך שוק  Dec-2014'!$B10/1000</f>
        <v>14288.354752000001</v>
      </c>
      <c r="Q18" s="42" t="str">
        <f>'ערך שוק  Dec-2014'!$C10</f>
        <v>ISRAEL CORP</v>
      </c>
      <c r="R18" s="13">
        <v>9</v>
      </c>
      <c r="S18" s="7"/>
    </row>
    <row r="19" spans="2:19" ht="10.5" customHeight="1">
      <c r="B19" s="5"/>
      <c r="C19" s="49">
        <f>'ערך שוק  Dec-2014'!$B191/1000</f>
        <v>256.52942</v>
      </c>
      <c r="D19" s="42" t="str">
        <f>'ערך שוק  Dec-2014'!$C191</f>
        <v>MAMAN</v>
      </c>
      <c r="E19" s="13">
        <f t="shared" si="0"/>
        <v>190</v>
      </c>
      <c r="F19" s="14"/>
      <c r="G19" s="49">
        <f>'ערך שוק  Dec-2014'!$B131/1000</f>
        <v>545.259704</v>
      </c>
      <c r="H19" s="42" t="str">
        <f>'ערך שוק  Dec-2014'!$C131</f>
        <v>FMS</v>
      </c>
      <c r="I19" s="13">
        <f t="shared" si="1"/>
        <v>130</v>
      </c>
      <c r="J19" s="14"/>
      <c r="K19" s="49">
        <f>'ערך שוק  Dec-2014'!$B71/1000</f>
        <v>1250.7768529999998</v>
      </c>
      <c r="L19" s="42" t="str">
        <f>'ערך שוק  Dec-2014'!$C71</f>
        <v>CARASSO</v>
      </c>
      <c r="M19" s="13">
        <f t="shared" si="2"/>
        <v>70</v>
      </c>
      <c r="N19" s="14"/>
      <c r="P19" s="49">
        <f>'ערך שוק  Dec-2014'!$B11/1000</f>
        <v>11970.344213999999</v>
      </c>
      <c r="Q19" s="42" t="str">
        <f>'ערך שוק  Dec-2014'!$C11</f>
        <v>NICE</v>
      </c>
      <c r="R19" s="13">
        <v>10</v>
      </c>
      <c r="S19" s="7"/>
    </row>
    <row r="20" spans="2:19" ht="10.5" customHeight="1">
      <c r="B20" s="5"/>
      <c r="C20" s="50"/>
      <c r="D20" s="43"/>
      <c r="E20" s="13"/>
      <c r="F20" s="15"/>
      <c r="G20" s="50"/>
      <c r="H20" s="43"/>
      <c r="I20" s="13"/>
      <c r="J20" s="15"/>
      <c r="K20" s="50"/>
      <c r="L20" s="43"/>
      <c r="M20" s="13"/>
      <c r="N20" s="14"/>
      <c r="P20" s="50"/>
      <c r="Q20" s="43"/>
      <c r="R20" s="16"/>
      <c r="S20" s="7"/>
    </row>
    <row r="21" spans="2:19" ht="10.5" customHeight="1">
      <c r="B21" s="5"/>
      <c r="C21" s="49">
        <f>'ערך שוק  Dec-2014'!$B192/1000</f>
        <v>255.991207</v>
      </c>
      <c r="D21" s="42" t="str">
        <f>'ערך שוק  Dec-2014'!$C192</f>
        <v>KAFRIT</v>
      </c>
      <c r="E21" s="13">
        <f aca="true" t="shared" si="3" ref="E21:E30">I21+60</f>
        <v>191</v>
      </c>
      <c r="F21" s="15"/>
      <c r="G21" s="49">
        <f>'ערך שוק  Dec-2014'!$B132/1000</f>
        <v>544.182981</v>
      </c>
      <c r="H21" s="42" t="str">
        <f>'ערך שוק  Dec-2014'!$C132</f>
        <v>DANEL</v>
      </c>
      <c r="I21" s="13">
        <f aca="true" t="shared" si="4" ref="I21:I30">M21+60</f>
        <v>131</v>
      </c>
      <c r="J21" s="15"/>
      <c r="K21" s="49">
        <f>'ערך שוק  Dec-2014'!$B72/1000</f>
        <v>1237.543638</v>
      </c>
      <c r="L21" s="42" t="str">
        <f>'ערך שוק  Dec-2014'!$C72</f>
        <v>PROPERT &amp; BUIL</v>
      </c>
      <c r="M21" s="13">
        <f aca="true" t="shared" si="5" ref="M21:M30">R21+60</f>
        <v>71</v>
      </c>
      <c r="N21" s="14"/>
      <c r="P21" s="49">
        <f>'ערך שוק  Dec-2014'!$B12/1000</f>
        <v>11544.61851</v>
      </c>
      <c r="Q21" s="42" t="str">
        <f>'ערך שוק  Dec-2014'!$C12</f>
        <v>DELEK GROUP</v>
      </c>
      <c r="R21" s="13">
        <v>11</v>
      </c>
      <c r="S21" s="7"/>
    </row>
    <row r="22" spans="2:19" ht="10.5" customHeight="1">
      <c r="B22" s="5"/>
      <c r="C22" s="49">
        <f>'ערך שוק  Dec-2014'!$B193/1000</f>
        <v>255.062916</v>
      </c>
      <c r="D22" s="42" t="str">
        <f>'ערך שוק  Dec-2014'!$C193</f>
        <v>ASPEN GROUP</v>
      </c>
      <c r="E22" s="13">
        <f t="shared" si="3"/>
        <v>192</v>
      </c>
      <c r="F22" s="15"/>
      <c r="G22" s="49">
        <f>'ערך שוק  Dec-2014'!$B133/1000</f>
        <v>543.900774</v>
      </c>
      <c r="H22" s="42" t="str">
        <f>'ערך שוק  Dec-2014'!$C133</f>
        <v>SELLA REAL EST</v>
      </c>
      <c r="I22" s="13">
        <f t="shared" si="4"/>
        <v>132</v>
      </c>
      <c r="J22" s="15"/>
      <c r="K22" s="49">
        <f>'ערך שוק  Dec-2014'!$B73/1000</f>
        <v>1227.867013</v>
      </c>
      <c r="L22" s="42" t="str">
        <f>'ערך שוק  Dec-2014'!$C73</f>
        <v>PLASSON INDUS</v>
      </c>
      <c r="M22" s="13">
        <f t="shared" si="5"/>
        <v>72</v>
      </c>
      <c r="N22" s="14"/>
      <c r="P22" s="49">
        <f>'ערך שוק  Dec-2014'!$B13/1000</f>
        <v>10158.270066</v>
      </c>
      <c r="Q22" s="42" t="str">
        <f>'ערך שוק  Dec-2014'!$C13</f>
        <v>ELBIT SYSTEMS</v>
      </c>
      <c r="R22" s="13">
        <v>12</v>
      </c>
      <c r="S22" s="7"/>
    </row>
    <row r="23" spans="2:19" ht="10.5" customHeight="1">
      <c r="B23" s="5"/>
      <c r="C23" s="49">
        <f>'ערך שוק  Dec-2014'!$B194/1000</f>
        <v>251.900926</v>
      </c>
      <c r="D23" s="42" t="str">
        <f>'ערך שוק  Dec-2014'!$C194</f>
        <v>BIOLINE RX</v>
      </c>
      <c r="E23" s="13">
        <f t="shared" si="3"/>
        <v>193</v>
      </c>
      <c r="F23" s="15"/>
      <c r="G23" s="49">
        <f>'ערך שוק  Dec-2014'!$B134/1000</f>
        <v>536.566761</v>
      </c>
      <c r="H23" s="42" t="str">
        <f>'ערך שוק  Dec-2014'!$C134</f>
        <v>ONE TECHNOLOGI</v>
      </c>
      <c r="I23" s="13">
        <f t="shared" si="4"/>
        <v>133</v>
      </c>
      <c r="J23" s="15"/>
      <c r="K23" s="49">
        <f>'ערך שוק  Dec-2014'!$B74/1000</f>
        <v>1225.4757450000002</v>
      </c>
      <c r="L23" s="42" t="str">
        <f>'ערך שוק  Dec-2014'!$C74</f>
        <v>FOX</v>
      </c>
      <c r="M23" s="13">
        <f t="shared" si="5"/>
        <v>73</v>
      </c>
      <c r="N23" s="14"/>
      <c r="P23" s="49">
        <f>'ערך שוק  Dec-2014'!$B14/1000</f>
        <v>9436.423991</v>
      </c>
      <c r="Q23" s="42" t="str">
        <f>'ערך שוק  Dec-2014'!$C14</f>
        <v>MIZRAHI TEFAHOT</v>
      </c>
      <c r="R23" s="13">
        <v>13</v>
      </c>
      <c r="S23" s="7"/>
    </row>
    <row r="24" spans="2:19" ht="10.5" customHeight="1">
      <c r="B24" s="5"/>
      <c r="C24" s="49">
        <f>'ערך שוק  Dec-2014'!$B195/1000</f>
        <v>250.1825</v>
      </c>
      <c r="D24" s="42" t="str">
        <f>'ערך שוק  Dec-2014'!$C195</f>
        <v>AMIR MARK.</v>
      </c>
      <c r="E24" s="13">
        <f t="shared" si="3"/>
        <v>194</v>
      </c>
      <c r="F24" s="15"/>
      <c r="G24" s="49">
        <f>'ערך שוק  Dec-2014'!$B135/1000</f>
        <v>527.788094</v>
      </c>
      <c r="H24" s="42" t="str">
        <f>'ערך שוק  Dec-2014'!$C135</f>
        <v>GOLD</v>
      </c>
      <c r="I24" s="13">
        <f t="shared" si="4"/>
        <v>134</v>
      </c>
      <c r="J24" s="15"/>
      <c r="K24" s="49">
        <f>'ערך שוק  Dec-2014'!$B75/1000</f>
        <v>1176.293854</v>
      </c>
      <c r="L24" s="42" t="str">
        <f>'ערך שוק  Dec-2014'!$C75</f>
        <v>ALLOT COMMUNI</v>
      </c>
      <c r="M24" s="13">
        <f t="shared" si="5"/>
        <v>74</v>
      </c>
      <c r="N24" s="14"/>
      <c r="P24" s="49">
        <f>'ערך שוק  Dec-2014'!$B15/1000</f>
        <v>9114.333388000001</v>
      </c>
      <c r="Q24" s="42" t="str">
        <f>'ערך שוק  Dec-2014'!$C15</f>
        <v>DELEK ENERGY</v>
      </c>
      <c r="R24" s="13">
        <v>14</v>
      </c>
      <c r="S24" s="7"/>
    </row>
    <row r="25" spans="2:19" ht="10.5" customHeight="1">
      <c r="B25" s="5"/>
      <c r="C25" s="49">
        <f>'ערך שוק  Dec-2014'!$B196/1000</f>
        <v>249.408919</v>
      </c>
      <c r="D25" s="42" t="str">
        <f>'ערך שוק  Dec-2014'!$C196</f>
        <v>MENDELSON IF</v>
      </c>
      <c r="E25" s="13">
        <f t="shared" si="3"/>
        <v>195</v>
      </c>
      <c r="F25" s="15"/>
      <c r="G25" s="49">
        <f>'ערך שוק  Dec-2014'!$B136/1000</f>
        <v>526.720234</v>
      </c>
      <c r="H25" s="42" t="str">
        <f>'ערך שוק  Dec-2014'!$C136</f>
        <v>DANYA CEBUS</v>
      </c>
      <c r="I25" s="13">
        <f t="shared" si="4"/>
        <v>135</v>
      </c>
      <c r="J25" s="15"/>
      <c r="K25" s="49">
        <f>'ערך שוק  Dec-2014'!$B76/1000</f>
        <v>1171.883676</v>
      </c>
      <c r="L25" s="42" t="str">
        <f>'ערך שוק  Dec-2014'!$C76</f>
        <v>PERION NETWORK</v>
      </c>
      <c r="M25" s="13">
        <f t="shared" si="5"/>
        <v>75</v>
      </c>
      <c r="N25" s="14"/>
      <c r="P25" s="49">
        <f>'ערך שוק  Dec-2014'!$B16/1000</f>
        <v>9070.739308</v>
      </c>
      <c r="Q25" s="42" t="str">
        <f>'ערך שוק  Dec-2014'!$C16</f>
        <v>AVNER L</v>
      </c>
      <c r="R25" s="13">
        <v>15</v>
      </c>
      <c r="S25" s="7"/>
    </row>
    <row r="26" spans="2:19" ht="10.5" customHeight="1">
      <c r="B26" s="5"/>
      <c r="C26" s="49">
        <f>'ערך שוק  Dec-2014'!$B197/1000</f>
        <v>248.240339</v>
      </c>
      <c r="D26" s="42" t="str">
        <f>'ערך שוק  Dec-2014'!$C197</f>
        <v>ENLIGHT ENERGY</v>
      </c>
      <c r="E26" s="13">
        <f t="shared" si="3"/>
        <v>196</v>
      </c>
      <c r="F26" s="15"/>
      <c r="G26" s="49">
        <f>'ערך שוק  Dec-2014'!$B137/1000</f>
        <v>522.779401</v>
      </c>
      <c r="H26" s="42" t="str">
        <f>'ערך שוק  Dec-2014'!$C137</f>
        <v>OGEN REAL EST</v>
      </c>
      <c r="I26" s="13">
        <f t="shared" si="4"/>
        <v>136</v>
      </c>
      <c r="J26" s="15"/>
      <c r="K26" s="49">
        <f>'ערך שוק  Dec-2014'!$B77/1000</f>
        <v>1088.362324</v>
      </c>
      <c r="L26" s="42" t="str">
        <f>'ערך שוק  Dec-2014'!$C77</f>
        <v>NOVA</v>
      </c>
      <c r="M26" s="13">
        <f t="shared" si="5"/>
        <v>76</v>
      </c>
      <c r="N26" s="14"/>
      <c r="P26" s="49">
        <f>'ערך שוק  Dec-2014'!$B17/1000</f>
        <v>8639.174105</v>
      </c>
      <c r="Q26" s="42" t="str">
        <f>'ערך שוק  Dec-2014'!$C17</f>
        <v>ISRAMCO L</v>
      </c>
      <c r="R26" s="13">
        <v>16</v>
      </c>
      <c r="S26" s="7"/>
    </row>
    <row r="27" spans="2:19" ht="10.5" customHeight="1">
      <c r="B27" s="5"/>
      <c r="C27" s="49">
        <f>'ערך שוק  Dec-2014'!$B198/1000</f>
        <v>239.359252</v>
      </c>
      <c r="D27" s="42" t="str">
        <f>'ערך שוק  Dec-2014'!$C198</f>
        <v>SPECTRONIX</v>
      </c>
      <c r="E27" s="13">
        <f t="shared" si="3"/>
        <v>197</v>
      </c>
      <c r="F27" s="15"/>
      <c r="G27" s="49">
        <f>'ערך שוק  Dec-2014'!$B138/1000</f>
        <v>519.196638</v>
      </c>
      <c r="H27" s="42" t="str">
        <f>'ערך שוק  Dec-2014'!$C138</f>
        <v>KAMADA</v>
      </c>
      <c r="I27" s="13">
        <f t="shared" si="4"/>
        <v>137</v>
      </c>
      <c r="J27" s="15"/>
      <c r="K27" s="49">
        <f>'ערך שוק  Dec-2014'!$B78/1000</f>
        <v>1061.5232279999998</v>
      </c>
      <c r="L27" s="42" t="str">
        <f>'ערך שוק  Dec-2014'!$C78</f>
        <v>MATRIX</v>
      </c>
      <c r="M27" s="13">
        <f t="shared" si="5"/>
        <v>77</v>
      </c>
      <c r="N27" s="14"/>
      <c r="P27" s="49">
        <f>'ערך שוק  Dec-2014'!$B18/1000</f>
        <v>8238.395164</v>
      </c>
      <c r="Q27" s="42" t="str">
        <f>'ערך שוק  Dec-2014'!$C18</f>
        <v>GAZIT GLOBE</v>
      </c>
      <c r="R27" s="13">
        <v>17</v>
      </c>
      <c r="S27" s="7"/>
    </row>
    <row r="28" spans="2:19" ht="10.5" customHeight="1">
      <c r="B28" s="5"/>
      <c r="C28" s="49">
        <f>'ערך שוק  Dec-2014'!$B199/1000</f>
        <v>234.08705799999998</v>
      </c>
      <c r="D28" s="42" t="str">
        <f>'ערך שוק  Dec-2014'!$C199</f>
        <v>KARDAN ISRAEL</v>
      </c>
      <c r="E28" s="13">
        <f t="shared" si="3"/>
        <v>198</v>
      </c>
      <c r="F28" s="15"/>
      <c r="G28" s="49">
        <f>'ערך שוק  Dec-2014'!$B139/1000</f>
        <v>514.836908</v>
      </c>
      <c r="H28" s="42" t="str">
        <f>'ערך שוק  Dec-2014'!$C139</f>
        <v>NAPHTHA EXP L</v>
      </c>
      <c r="I28" s="13">
        <f t="shared" si="4"/>
        <v>138</v>
      </c>
      <c r="J28" s="15"/>
      <c r="K28" s="49">
        <f>'ערך שוק  Dec-2014'!$B79/1000</f>
        <v>1057.384375</v>
      </c>
      <c r="L28" s="42" t="str">
        <f>'ערך שוק  Dec-2014'!$C79</f>
        <v>VILLAR</v>
      </c>
      <c r="M28" s="13">
        <f t="shared" si="5"/>
        <v>78</v>
      </c>
      <c r="N28" s="14"/>
      <c r="P28" s="49">
        <f>'ערך שוק  Dec-2014'!$B19/1000</f>
        <v>7827.095923999999</v>
      </c>
      <c r="Q28" s="42" t="str">
        <f>'ערך שוק  Dec-2014'!$C19</f>
        <v>DELEK DRILL L</v>
      </c>
      <c r="R28" s="13">
        <v>18</v>
      </c>
      <c r="S28" s="7"/>
    </row>
    <row r="29" spans="2:19" ht="10.5" customHeight="1">
      <c r="B29" s="5"/>
      <c r="C29" s="49">
        <f>'ערך שוק  Dec-2014'!$B200/1000</f>
        <v>233.99159</v>
      </c>
      <c r="D29" s="42" t="str">
        <f>'ערך שוק  Dec-2014'!$C200</f>
        <v>QUEENCO</v>
      </c>
      <c r="E29" s="13">
        <f t="shared" si="3"/>
        <v>199</v>
      </c>
      <c r="F29" s="15"/>
      <c r="G29" s="49">
        <f>'ערך שוק  Dec-2014'!$B140/1000</f>
        <v>513.409</v>
      </c>
      <c r="H29" s="42" t="str">
        <f>'ערך שוק  Dec-2014'!$C140</f>
        <v>SHALAG</v>
      </c>
      <c r="I29" s="13">
        <f t="shared" si="4"/>
        <v>139</v>
      </c>
      <c r="J29" s="15"/>
      <c r="K29" s="49">
        <f>'ערך שוק  Dec-2014'!$B80/1000</f>
        <v>1035.376582</v>
      </c>
      <c r="L29" s="42" t="str">
        <f>'ערך שוק  Dec-2014'!$C80</f>
        <v>ADO</v>
      </c>
      <c r="M29" s="13">
        <f t="shared" si="5"/>
        <v>79</v>
      </c>
      <c r="N29" s="14"/>
      <c r="P29" s="49">
        <f>'ערך שוק  Dec-2014'!$B20/1000</f>
        <v>7667.659968999999</v>
      </c>
      <c r="Q29" s="42" t="str">
        <f>'ערך שוק  Dec-2014'!$C20</f>
        <v>OSEM</v>
      </c>
      <c r="R29" s="13">
        <v>19</v>
      </c>
      <c r="S29" s="7"/>
    </row>
    <row r="30" spans="2:19" ht="10.5" customHeight="1">
      <c r="B30" s="5"/>
      <c r="C30" s="49">
        <f>'ערך שוק  Dec-2014'!$B201/1000</f>
        <v>226.26286199999998</v>
      </c>
      <c r="D30" s="42" t="str">
        <f>'ערך שוק  Dec-2014'!$C201</f>
        <v>EXPORT INV</v>
      </c>
      <c r="E30" s="13">
        <f t="shared" si="3"/>
        <v>200</v>
      </c>
      <c r="F30" s="15"/>
      <c r="G30" s="49">
        <f>'ערך שוק  Dec-2014'!$B141/1000</f>
        <v>511.764906</v>
      </c>
      <c r="H30" s="42" t="str">
        <f>'ערך שוק  Dec-2014'!$C141</f>
        <v>INTERNET GOLD</v>
      </c>
      <c r="I30" s="13">
        <f t="shared" si="4"/>
        <v>140</v>
      </c>
      <c r="J30" s="15"/>
      <c r="K30" s="49">
        <f>'ערך שוק  Dec-2014'!$B81/1000</f>
        <v>1030.0451970000001</v>
      </c>
      <c r="L30" s="42" t="str">
        <f>'ערך שוק  Dec-2014'!$C81</f>
        <v>MAGIC</v>
      </c>
      <c r="M30" s="13">
        <f t="shared" si="5"/>
        <v>80</v>
      </c>
      <c r="N30" s="14"/>
      <c r="P30" s="49">
        <f>'ערך שוק  Dec-2014'!$B21/1000</f>
        <v>7030.687577</v>
      </c>
      <c r="Q30" s="42" t="str">
        <f>'ערך שוק  Dec-2014'!$C21</f>
        <v>FRUTAROM</v>
      </c>
      <c r="R30" s="13">
        <v>20</v>
      </c>
      <c r="S30" s="7"/>
    </row>
    <row r="31" spans="2:19" ht="10.5" customHeight="1">
      <c r="B31" s="5"/>
      <c r="C31" s="50"/>
      <c r="D31" s="43"/>
      <c r="E31" s="13"/>
      <c r="F31" s="15"/>
      <c r="G31" s="50"/>
      <c r="H31" s="43"/>
      <c r="I31" s="13"/>
      <c r="J31" s="15"/>
      <c r="K31" s="50"/>
      <c r="L31" s="43"/>
      <c r="M31" s="13"/>
      <c r="N31" s="14"/>
      <c r="P31" s="50"/>
      <c r="Q31" s="43"/>
      <c r="R31" s="16"/>
      <c r="S31" s="7"/>
    </row>
    <row r="32" spans="2:19" ht="10.5" customHeight="1">
      <c r="B32" s="5"/>
      <c r="C32" s="49">
        <f>'ערך שוק  Dec-2014'!$B202/1000</f>
        <v>221.66300399999997</v>
      </c>
      <c r="D32" s="42" t="str">
        <f>'ערך שוק  Dec-2014'!$C202</f>
        <v>RIMONI</v>
      </c>
      <c r="E32" s="13">
        <f aca="true" t="shared" si="6" ref="E32:E41">I32+60</f>
        <v>201</v>
      </c>
      <c r="F32" s="15"/>
      <c r="G32" s="49">
        <f>'ערך שוק  Dec-2014'!$B142/1000</f>
        <v>497.150074</v>
      </c>
      <c r="H32" s="42" t="str">
        <f>'ערך שוק  Dec-2014'!$C142</f>
        <v>JERUSALEM</v>
      </c>
      <c r="I32" s="13">
        <f aca="true" t="shared" si="7" ref="I32:I41">M32+60</f>
        <v>141</v>
      </c>
      <c r="J32" s="15"/>
      <c r="K32" s="49">
        <f>'ערך שוק  Dec-2014'!$B82/1000</f>
        <v>1028.625061</v>
      </c>
      <c r="L32" s="42" t="str">
        <f>'ערך שוק  Dec-2014'!$C82</f>
        <v>INDUST BUILDING</v>
      </c>
      <c r="M32" s="13">
        <f aca="true" t="shared" si="8" ref="M32:M41">R32+60</f>
        <v>81</v>
      </c>
      <c r="N32" s="14"/>
      <c r="P32" s="49">
        <f>'ערך שוק  Dec-2014'!$B22/1000</f>
        <v>6586.683093000001</v>
      </c>
      <c r="Q32" s="42" t="str">
        <f>'ערך שוק  Dec-2014'!$C22</f>
        <v>DISCOUNT</v>
      </c>
      <c r="R32" s="13">
        <v>21</v>
      </c>
      <c r="S32" s="7"/>
    </row>
    <row r="33" spans="2:19" ht="10.5" customHeight="1">
      <c r="B33" s="5"/>
      <c r="C33" s="49">
        <f>'ערך שוק  Dec-2014'!$B203/1000</f>
        <v>219.457915</v>
      </c>
      <c r="D33" s="42" t="str">
        <f>'ערך שוק  Dec-2014'!$C203</f>
        <v>SUNFLOWER</v>
      </c>
      <c r="E33" s="13">
        <f t="shared" si="6"/>
        <v>202</v>
      </c>
      <c r="F33" s="15"/>
      <c r="G33" s="49">
        <f>'ערך שוק  Dec-2014'!$B143/1000</f>
        <v>481.90119599999997</v>
      </c>
      <c r="H33" s="42" t="str">
        <f>'ערך שוק  Dec-2014'!$C143</f>
        <v>POLYRAM</v>
      </c>
      <c r="I33" s="13">
        <f t="shared" si="7"/>
        <v>142</v>
      </c>
      <c r="J33" s="15"/>
      <c r="K33" s="49">
        <f>'ערך שוק  Dec-2014'!$B83/1000</f>
        <v>1004.460613</v>
      </c>
      <c r="L33" s="42" t="str">
        <f>'ערך שוק  Dec-2014'!$C83</f>
        <v>MAZOR ROBOTICS</v>
      </c>
      <c r="M33" s="13">
        <f t="shared" si="8"/>
        <v>82</v>
      </c>
      <c r="N33" s="14"/>
      <c r="P33" s="49">
        <f>'ערך שוק  Dec-2014'!$B23/1000</f>
        <v>6274.953221</v>
      </c>
      <c r="Q33" s="42" t="str">
        <f>'ערך שוק  Dec-2014'!$C23</f>
        <v>STRAUSS GROUP</v>
      </c>
      <c r="R33" s="13">
        <v>22</v>
      </c>
      <c r="S33" s="7"/>
    </row>
    <row r="34" spans="2:19" ht="10.5" customHeight="1">
      <c r="B34" s="5"/>
      <c r="C34" s="49">
        <f>'ערך שוק  Dec-2014'!$B204/1000</f>
        <v>214.44199600000002</v>
      </c>
      <c r="D34" s="42" t="str">
        <f>'ערך שוק  Dec-2014'!$C204</f>
        <v>COMPUTER DIRECT</v>
      </c>
      <c r="E34" s="13">
        <f t="shared" si="6"/>
        <v>203</v>
      </c>
      <c r="F34" s="15"/>
      <c r="G34" s="49">
        <f>'ערך שוק  Dec-2014'!$B144/1000</f>
        <v>475.898039</v>
      </c>
      <c r="H34" s="42" t="str">
        <f>'ערך שוק  Dec-2014'!$C144</f>
        <v>BRAINSWAY</v>
      </c>
      <c r="I34" s="13">
        <f t="shared" si="7"/>
        <v>143</v>
      </c>
      <c r="J34" s="15"/>
      <c r="K34" s="49">
        <f>'ערך שוק  Dec-2014'!$B84/1000</f>
        <v>998.181059</v>
      </c>
      <c r="L34" s="42" t="str">
        <f>'ערך שוק  Dec-2014'!$C84</f>
        <v>ALON GAS</v>
      </c>
      <c r="M34" s="13">
        <f t="shared" si="8"/>
        <v>83</v>
      </c>
      <c r="N34" s="14"/>
      <c r="P34" s="49">
        <f>'ערך שוק  Dec-2014'!$B24/1000</f>
        <v>5125.750011</v>
      </c>
      <c r="Q34" s="42" t="str">
        <f>'ערך שוק  Dec-2014'!$C24</f>
        <v>PAZ OIL</v>
      </c>
      <c r="R34" s="13">
        <v>23</v>
      </c>
      <c r="S34" s="7"/>
    </row>
    <row r="35" spans="2:19" ht="10.5" customHeight="1">
      <c r="B35" s="5"/>
      <c r="C35" s="49">
        <f>'ערך שוק  Dec-2014'!$B205/1000</f>
        <v>213.41169299999999</v>
      </c>
      <c r="D35" s="42" t="str">
        <f>'ערך שוק  Dec-2014'!$C205</f>
        <v>POALIM IBI</v>
      </c>
      <c r="E35" s="13">
        <f t="shared" si="6"/>
        <v>204</v>
      </c>
      <c r="F35" s="15"/>
      <c r="G35" s="49">
        <f>'ערך שוק  Dec-2014'!$B145/1000</f>
        <v>475.007958</v>
      </c>
      <c r="H35" s="42" t="str">
        <f>'ערך שוק  Dec-2014'!$C145</f>
        <v>ELRON</v>
      </c>
      <c r="I35" s="13">
        <f t="shared" si="7"/>
        <v>144</v>
      </c>
      <c r="J35" s="15"/>
      <c r="K35" s="49">
        <f>'ערך שוק  Dec-2014'!$B85/1000</f>
        <v>983.1145409999999</v>
      </c>
      <c r="L35" s="42" t="str">
        <f>'ערך שוק  Dec-2014'!$C85</f>
        <v>DIRECT INSURANC</v>
      </c>
      <c r="M35" s="13">
        <f t="shared" si="8"/>
        <v>84</v>
      </c>
      <c r="N35" s="14"/>
      <c r="P35" s="49">
        <f>'ערך שוק  Dec-2014'!$B25/1000</f>
        <v>5006.4689960000005</v>
      </c>
      <c r="Q35" s="42" t="str">
        <f>'ערך שוק  Dec-2014'!$C25</f>
        <v>FIBI BANK</v>
      </c>
      <c r="R35" s="13">
        <v>24</v>
      </c>
      <c r="S35" s="7"/>
    </row>
    <row r="36" spans="2:19" ht="10.5" customHeight="1">
      <c r="B36" s="5"/>
      <c r="C36" s="49">
        <f>'ערך שוק  Dec-2014'!$B206/1000</f>
        <v>212.759584</v>
      </c>
      <c r="D36" s="42" t="str">
        <f>'ערך שוק  Dec-2014'!$C206</f>
        <v>MER</v>
      </c>
      <c r="E36" s="13">
        <f t="shared" si="6"/>
        <v>205</v>
      </c>
      <c r="F36" s="15"/>
      <c r="G36" s="49">
        <f>'ערך שוק  Dec-2014'!$B146/1000</f>
        <v>472.816533</v>
      </c>
      <c r="H36" s="42" t="str">
        <f>'ערך שוק  Dec-2014'!$C146</f>
        <v>REDHILL</v>
      </c>
      <c r="I36" s="13">
        <f t="shared" si="7"/>
        <v>145</v>
      </c>
      <c r="J36" s="15"/>
      <c r="K36" s="49">
        <f>'ערך שוק  Dec-2014'!$B86/1000</f>
        <v>982.5677780000001</v>
      </c>
      <c r="L36" s="42" t="str">
        <f>'ערך שוק  Dec-2014'!$C86</f>
        <v>SILICOM</v>
      </c>
      <c r="M36" s="13">
        <f t="shared" si="8"/>
        <v>85</v>
      </c>
      <c r="N36" s="14"/>
      <c r="P36" s="49">
        <f>'ערך שוק  Dec-2014'!$B26/1000</f>
        <v>4910.158462</v>
      </c>
      <c r="Q36" s="42" t="str">
        <f>'ערך שוק  Dec-2014'!$C26</f>
        <v>MIGDAL INSUR.</v>
      </c>
      <c r="R36" s="13">
        <v>25</v>
      </c>
      <c r="S36" s="7"/>
    </row>
    <row r="37" spans="2:19" ht="10.5" customHeight="1">
      <c r="B37" s="5"/>
      <c r="C37" s="49">
        <f>'ערך שוק  Dec-2014'!$B207/1000</f>
        <v>212.55839699999999</v>
      </c>
      <c r="D37" s="42" t="str">
        <f>'ערך שוק  Dec-2014'!$C207</f>
        <v>TAT TECHNO</v>
      </c>
      <c r="E37" s="13">
        <f t="shared" si="6"/>
        <v>206</v>
      </c>
      <c r="F37" s="15"/>
      <c r="G37" s="49">
        <f>'ערך שוק  Dec-2014'!$B147/1000</f>
        <v>471.87447</v>
      </c>
      <c r="H37" s="42" t="str">
        <f>'ערך שוק  Dec-2014'!$C147</f>
        <v>DEXIA ISRAEL</v>
      </c>
      <c r="I37" s="13">
        <f t="shared" si="7"/>
        <v>146</v>
      </c>
      <c r="J37" s="15"/>
      <c r="K37" s="49">
        <f>'ערך שוק  Dec-2014'!$B87/1000</f>
        <v>973.842505</v>
      </c>
      <c r="L37" s="42" t="str">
        <f>'ערך שוק  Dec-2014'!$C87</f>
        <v>MIVTACH SHAMIR</v>
      </c>
      <c r="M37" s="13">
        <f t="shared" si="8"/>
        <v>86</v>
      </c>
      <c r="N37" s="14"/>
      <c r="P37" s="49">
        <f>'ערך שוק  Dec-2014'!$B27/1000</f>
        <v>4579.951572</v>
      </c>
      <c r="Q37" s="42" t="str">
        <f>'ערך שוק  Dec-2014'!$C27</f>
        <v>MELISRON</v>
      </c>
      <c r="R37" s="13">
        <v>26</v>
      </c>
      <c r="S37" s="7"/>
    </row>
    <row r="38" spans="2:19" ht="10.5" customHeight="1">
      <c r="B38" s="5"/>
      <c r="C38" s="49">
        <f>'ערך שוק  Dec-2014'!$B208/1000</f>
        <v>204.152601</v>
      </c>
      <c r="D38" s="42" t="str">
        <f>'ערך שוק  Dec-2014'!$C208</f>
        <v>CYREN</v>
      </c>
      <c r="E38" s="13">
        <f t="shared" si="6"/>
        <v>207</v>
      </c>
      <c r="F38" s="15"/>
      <c r="G38" s="49">
        <f>'ערך שוק  Dec-2014'!$B148/1000</f>
        <v>462.941287</v>
      </c>
      <c r="H38" s="42" t="str">
        <f>'ערך שוק  Dec-2014'!$C148</f>
        <v>HAMASHBIR 365</v>
      </c>
      <c r="I38" s="13">
        <f t="shared" si="7"/>
        <v>147</v>
      </c>
      <c r="J38" s="15"/>
      <c r="K38" s="49">
        <f>'ערך שוק  Dec-2014'!$B88/1000</f>
        <v>968.3511110000001</v>
      </c>
      <c r="L38" s="42" t="str">
        <f>'ערך שוק  Dec-2014'!$C88</f>
        <v>AVGOL</v>
      </c>
      <c r="M38" s="13">
        <f t="shared" si="8"/>
        <v>87</v>
      </c>
      <c r="N38" s="14"/>
      <c r="P38" s="49">
        <f>'ערך שוק  Dec-2014'!$B28/1000</f>
        <v>3782.56723</v>
      </c>
      <c r="Q38" s="42" t="str">
        <f>'ערך שוק  Dec-2014'!$C28</f>
        <v>HAREL</v>
      </c>
      <c r="R38" s="13">
        <v>27</v>
      </c>
      <c r="S38" s="7"/>
    </row>
    <row r="39" spans="2:19" ht="10.5" customHeight="1">
      <c r="B39" s="5"/>
      <c r="C39" s="49">
        <f>'ערך שוק  Dec-2014'!$B209/1000</f>
        <v>202.265142</v>
      </c>
      <c r="D39" s="42" t="str">
        <f>'ערך שוק  Dec-2014'!$C209</f>
        <v>PRIORTECH</v>
      </c>
      <c r="E39" s="13">
        <f t="shared" si="6"/>
        <v>208</v>
      </c>
      <c r="F39" s="15"/>
      <c r="G39" s="49">
        <f>'ערך שוק  Dec-2014'!$B149/1000</f>
        <v>457.367577</v>
      </c>
      <c r="H39" s="42" t="str">
        <f>'ערך שוק  Dec-2014'!$C149</f>
        <v>ZUR</v>
      </c>
      <c r="I39" s="13">
        <f t="shared" si="7"/>
        <v>148</v>
      </c>
      <c r="J39" s="15"/>
      <c r="K39" s="49">
        <f>'ערך שוק  Dec-2014'!$B89/1000</f>
        <v>953.231453</v>
      </c>
      <c r="L39" s="42" t="str">
        <f>'ערך שוק  Dec-2014'!$C89</f>
        <v>ISROTEL -L</v>
      </c>
      <c r="M39" s="13">
        <f t="shared" si="8"/>
        <v>88</v>
      </c>
      <c r="N39" s="14"/>
      <c r="P39" s="49">
        <f>'ערך שוק  Dec-2014'!$B29/1000</f>
        <v>3597.557167</v>
      </c>
      <c r="Q39" s="42" t="str">
        <f>'ערך שוק  Dec-2014'!$C29</f>
        <v>ALONY HETZ</v>
      </c>
      <c r="R39" s="13">
        <v>28</v>
      </c>
      <c r="S39" s="7"/>
    </row>
    <row r="40" spans="2:19" ht="10.5" customHeight="1">
      <c r="B40" s="5"/>
      <c r="C40" s="49">
        <f>'ערך שוק  Dec-2014'!$B210/1000</f>
        <v>201.93971900000003</v>
      </c>
      <c r="D40" s="42" t="str">
        <f>'ערך שוק  Dec-2014'!$C210</f>
        <v>MAXIMA</v>
      </c>
      <c r="E40" s="13">
        <f t="shared" si="6"/>
        <v>209</v>
      </c>
      <c r="F40" s="15"/>
      <c r="G40" s="49">
        <f>'ערך שוק  Dec-2014'!$B150/1000</f>
        <v>451.432967</v>
      </c>
      <c r="H40" s="42" t="str">
        <f>'ערך שוק  Dec-2014'!$C150</f>
        <v>DOR ALON</v>
      </c>
      <c r="I40" s="13">
        <f t="shared" si="7"/>
        <v>149</v>
      </c>
      <c r="J40" s="15"/>
      <c r="K40" s="49">
        <f>'ערך שוק  Dec-2014'!$B90/1000</f>
        <v>949.221009</v>
      </c>
      <c r="L40" s="42" t="str">
        <f>'ערך שוק  Dec-2014'!$C90</f>
        <v>UNION</v>
      </c>
      <c r="M40" s="13">
        <f t="shared" si="8"/>
        <v>89</v>
      </c>
      <c r="N40" s="14"/>
      <c r="P40" s="49">
        <f>'ערך שוק  Dec-2014'!$B30/1000</f>
        <v>3415.81498</v>
      </c>
      <c r="Q40" s="42" t="str">
        <f>'ערך שוק  Dec-2014'!$C30</f>
        <v>CELLCOM</v>
      </c>
      <c r="R40" s="13">
        <v>29</v>
      </c>
      <c r="S40" s="7"/>
    </row>
    <row r="41" spans="2:19" ht="10.5" customHeight="1">
      <c r="B41" s="5"/>
      <c r="C41" s="49">
        <f>'ערך שוק  Dec-2014'!$B211/1000</f>
        <v>201.610487</v>
      </c>
      <c r="D41" s="42" t="str">
        <f>'ערך שוק  Dec-2014'!$C211</f>
        <v>W.T.P.</v>
      </c>
      <c r="E41" s="13">
        <f t="shared" si="6"/>
        <v>210</v>
      </c>
      <c r="F41" s="15"/>
      <c r="G41" s="49">
        <f>'ערך שוק  Dec-2014'!$B151/1000</f>
        <v>445.822542</v>
      </c>
      <c r="H41" s="42" t="str">
        <f>'ערך שוק  Dec-2014'!$C151</f>
        <v>AFRICA INDUST</v>
      </c>
      <c r="I41" s="13">
        <f t="shared" si="7"/>
        <v>150</v>
      </c>
      <c r="J41" s="15"/>
      <c r="K41" s="49">
        <f>'ערך שוק  Dec-2014'!$B91/1000</f>
        <v>947.675011</v>
      </c>
      <c r="L41" s="42" t="str">
        <f>'ערך שוק  Dec-2014'!$C91</f>
        <v>SPACE COM</v>
      </c>
      <c r="M41" s="13">
        <f t="shared" si="8"/>
        <v>90</v>
      </c>
      <c r="N41" s="14"/>
      <c r="P41" s="49">
        <f>'ערך שוק  Dec-2014'!$B31/1000</f>
        <v>3322.449485</v>
      </c>
      <c r="Q41" s="42" t="str">
        <f>'ערך שוק  Dec-2014'!$C31</f>
        <v>SHIKUN &amp; BINUI</v>
      </c>
      <c r="R41" s="13">
        <v>30</v>
      </c>
      <c r="S41" s="7"/>
    </row>
    <row r="42" spans="2:19" ht="10.5" customHeight="1">
      <c r="B42" s="5"/>
      <c r="C42" s="51"/>
      <c r="D42" s="44"/>
      <c r="E42" s="13"/>
      <c r="F42" s="15"/>
      <c r="G42" s="51"/>
      <c r="H42" s="44"/>
      <c r="I42" s="13"/>
      <c r="J42" s="15"/>
      <c r="K42" s="51"/>
      <c r="L42" s="44"/>
      <c r="M42" s="13"/>
      <c r="N42" s="14"/>
      <c r="P42" s="51"/>
      <c r="Q42" s="44"/>
      <c r="R42" s="13"/>
      <c r="S42" s="7"/>
    </row>
    <row r="43" spans="2:19" ht="10.5" customHeight="1">
      <c r="B43" s="5"/>
      <c r="C43" s="49">
        <f>'ערך שוק  Dec-2014'!$B212/1000</f>
        <v>200.200348</v>
      </c>
      <c r="D43" s="42" t="str">
        <f>'ערך שוק  Dec-2014'!$C212</f>
        <v>ORIAN</v>
      </c>
      <c r="E43" s="13">
        <f aca="true" t="shared" si="9" ref="E43:E52">I43+60</f>
        <v>211</v>
      </c>
      <c r="F43" s="15"/>
      <c r="G43" s="49">
        <f>'ערך שוק  Dec-2014'!$B152/1000</f>
        <v>444.082143</v>
      </c>
      <c r="H43" s="42" t="str">
        <f>'ערך שוק  Dec-2014'!$C152</f>
        <v>ALBAAD</v>
      </c>
      <c r="I43" s="13">
        <f aca="true" t="shared" si="10" ref="I43:I52">M43+60</f>
        <v>151</v>
      </c>
      <c r="J43" s="15"/>
      <c r="K43" s="49">
        <f>'ערך שוק  Dec-2014'!$B92/1000</f>
        <v>938.13411</v>
      </c>
      <c r="L43" s="42" t="str">
        <f>'ערך שוק  Dec-2014'!$C92</f>
        <v>ISRAS</v>
      </c>
      <c r="M43" s="13">
        <f aca="true" t="shared" si="11" ref="M43:M52">R43+60</f>
        <v>91</v>
      </c>
      <c r="N43" s="14"/>
      <c r="P43" s="49">
        <f>'ערך שוק  Dec-2014'!$B32/1000</f>
        <v>3312.4518679999996</v>
      </c>
      <c r="Q43" s="42" t="str">
        <f>'ערך שוק  Dec-2014'!$C32</f>
        <v>BAZAN</v>
      </c>
      <c r="R43" s="13">
        <v>31</v>
      </c>
      <c r="S43" s="7"/>
    </row>
    <row r="44" spans="2:19" ht="10.5" customHeight="1">
      <c r="B44" s="5"/>
      <c r="C44" s="49">
        <f>'ערך שוק  Dec-2014'!$B213/1000</f>
        <v>195.828058</v>
      </c>
      <c r="D44" s="42" t="str">
        <f>'ערך שוק  Dec-2014'!$C213</f>
        <v>BARAN</v>
      </c>
      <c r="E44" s="13">
        <f t="shared" si="9"/>
        <v>212</v>
      </c>
      <c r="F44" s="15"/>
      <c r="G44" s="49">
        <f>'ערך שוק  Dec-2014'!$B153/1000</f>
        <v>437.87932</v>
      </c>
      <c r="H44" s="42" t="str">
        <f>'ערך שוק  Dec-2014'!$C153</f>
        <v>MEHADRIN</v>
      </c>
      <c r="I44" s="13">
        <f t="shared" si="10"/>
        <v>152</v>
      </c>
      <c r="J44" s="15"/>
      <c r="K44" s="49">
        <f>'ערך שוק  Dec-2014'!$B93/1000</f>
        <v>915.929968</v>
      </c>
      <c r="L44" s="42" t="str">
        <f>'ערך שוק  Dec-2014'!$C93</f>
        <v>EVOGENE</v>
      </c>
      <c r="M44" s="13">
        <f t="shared" si="11"/>
        <v>92</v>
      </c>
      <c r="N44" s="14"/>
      <c r="P44" s="49">
        <f>'ערך שוק  Dec-2014'!$B33/1000</f>
        <v>3243.3933730000003</v>
      </c>
      <c r="Q44" s="42" t="str">
        <f>'ערך שוק  Dec-2014'!$C33</f>
        <v>DELEK AUTOMOTIV</v>
      </c>
      <c r="R44" s="13">
        <v>32</v>
      </c>
      <c r="S44" s="7"/>
    </row>
    <row r="45" spans="2:19" ht="10.5" customHeight="1">
      <c r="B45" s="5"/>
      <c r="C45" s="49">
        <f>'ערך שוק  Dec-2014'!$B214/1000</f>
        <v>187.472914</v>
      </c>
      <c r="D45" s="42" t="str">
        <f>'ערך שוק  Dec-2014'!$C214</f>
        <v>TIV TAAM</v>
      </c>
      <c r="E45" s="13">
        <f t="shared" si="9"/>
        <v>213</v>
      </c>
      <c r="F45" s="15"/>
      <c r="G45" s="49">
        <f>'ערך שוק  Dec-2014'!$B154/1000</f>
        <v>436.19063400000005</v>
      </c>
      <c r="H45" s="42" t="str">
        <f>'ערך שוק  Dec-2014'!$C154</f>
        <v>SCOPE</v>
      </c>
      <c r="I45" s="13">
        <f t="shared" si="10"/>
        <v>153</v>
      </c>
      <c r="J45" s="15"/>
      <c r="K45" s="49">
        <f>'ערך שוק  Dec-2014'!$B94/1000</f>
        <v>907.105824</v>
      </c>
      <c r="L45" s="42" t="str">
        <f>'ערך שוק  Dec-2014'!$C94</f>
        <v>JERUSALEM ECON</v>
      </c>
      <c r="M45" s="13">
        <f t="shared" si="11"/>
        <v>93</v>
      </c>
      <c r="N45" s="14"/>
      <c r="P45" s="49">
        <f>'ערך שוק  Dec-2014'!$B34/1000</f>
        <v>3202.048344</v>
      </c>
      <c r="Q45" s="42" t="str">
        <f>'ערך שוק  Dec-2014'!$C34</f>
        <v>AMOT</v>
      </c>
      <c r="R45" s="13">
        <v>33</v>
      </c>
      <c r="S45" s="7"/>
    </row>
    <row r="46" spans="2:19" ht="10.5" customHeight="1">
      <c r="B46" s="5"/>
      <c r="C46" s="49">
        <f>'ערך שוק  Dec-2014'!$B215/1000</f>
        <v>185.858649</v>
      </c>
      <c r="D46" s="42" t="str">
        <f>'ערך שוק  Dec-2014'!$C215</f>
        <v>ANALYST</v>
      </c>
      <c r="E46" s="13">
        <f t="shared" si="9"/>
        <v>214</v>
      </c>
      <c r="F46" s="15"/>
      <c r="G46" s="49">
        <f>'ערך שוק  Dec-2014'!$B155/1000</f>
        <v>433.86725</v>
      </c>
      <c r="H46" s="42" t="str">
        <f>'ערך שוק  Dec-2014'!$C155</f>
        <v>HAMLET</v>
      </c>
      <c r="I46" s="13">
        <f t="shared" si="10"/>
        <v>154</v>
      </c>
      <c r="J46" s="15"/>
      <c r="K46" s="49">
        <f>'ערך שוק  Dec-2014'!$B95/1000</f>
        <v>900.356053</v>
      </c>
      <c r="L46" s="42" t="str">
        <f>'ערך שוק  Dec-2014'!$C95</f>
        <v>EQUITAL</v>
      </c>
      <c r="M46" s="13">
        <f t="shared" si="11"/>
        <v>94</v>
      </c>
      <c r="N46" s="14"/>
      <c r="P46" s="49">
        <f>'ערך שוק  Dec-2014'!$B35/1000</f>
        <v>3166.720054</v>
      </c>
      <c r="Q46" s="42" t="str">
        <f>'ערך שוק  Dec-2014'!$C35</f>
        <v>PARTNER</v>
      </c>
      <c r="R46" s="13">
        <v>34</v>
      </c>
      <c r="S46" s="7"/>
    </row>
    <row r="47" spans="2:19" ht="10.5" customHeight="1">
      <c r="B47" s="5"/>
      <c r="C47" s="49">
        <f>'ערך שוק  Dec-2014'!$B216/1000</f>
        <v>185.521122</v>
      </c>
      <c r="D47" s="42" t="str">
        <f>'ערך שוק  Dec-2014'!$C216</f>
        <v>TADIR GAN</v>
      </c>
      <c r="E47" s="13">
        <f t="shared" si="9"/>
        <v>215</v>
      </c>
      <c r="F47" s="15"/>
      <c r="G47" s="49">
        <f>'ערך שוק  Dec-2014'!$B156/1000</f>
        <v>432.994528</v>
      </c>
      <c r="H47" s="42" t="str">
        <f>'ערך שוק  Dec-2014'!$C156</f>
        <v>HIRON</v>
      </c>
      <c r="I47" s="13">
        <f t="shared" si="10"/>
        <v>155</v>
      </c>
      <c r="J47" s="15"/>
      <c r="K47" s="49">
        <f>'ערך שוק  Dec-2014'!$B96/1000</f>
        <v>897.8566539999999</v>
      </c>
      <c r="L47" s="42" t="str">
        <f>'ערך שוק  Dec-2014'!$C96</f>
        <v>SUMMIT</v>
      </c>
      <c r="M47" s="13">
        <f t="shared" si="11"/>
        <v>95</v>
      </c>
      <c r="N47" s="14"/>
      <c r="P47" s="49">
        <f>'ערך שוק  Dec-2014'!$B36/1000</f>
        <v>3128.6872280000002</v>
      </c>
      <c r="Q47" s="42" t="str">
        <f>'ערך שוק  Dec-2014'!$C36</f>
        <v>ORMAT</v>
      </c>
      <c r="R47" s="13">
        <v>35</v>
      </c>
      <c r="S47" s="7"/>
    </row>
    <row r="48" spans="2:19" ht="10.5" customHeight="1">
      <c r="B48" s="5"/>
      <c r="C48" s="49">
        <f>'ערך שוק  Dec-2014'!$B217/1000</f>
        <v>180.841699</v>
      </c>
      <c r="D48" s="42" t="str">
        <f>'ערך שוק  Dec-2014'!$C217</f>
        <v>MALAM TEAM</v>
      </c>
      <c r="E48" s="13">
        <f t="shared" si="9"/>
        <v>216</v>
      </c>
      <c r="F48" s="15"/>
      <c r="G48" s="49">
        <f>'ערך שוק  Dec-2014'!$B157/1000</f>
        <v>431.78596500000003</v>
      </c>
      <c r="H48" s="42" t="str">
        <f>'ערך שוק  Dec-2014'!$C157</f>
        <v>LEVINSTEIN PROP</v>
      </c>
      <c r="I48" s="13">
        <f t="shared" si="10"/>
        <v>156</v>
      </c>
      <c r="J48" s="15"/>
      <c r="K48" s="49">
        <f>'ערך שוק  Dec-2014'!$B97/1000</f>
        <v>847.458473</v>
      </c>
      <c r="L48" s="42" t="str">
        <f>'ערך שוק  Dec-2014'!$C97</f>
        <v>MAYTRONICS</v>
      </c>
      <c r="M48" s="13">
        <f t="shared" si="11"/>
        <v>96</v>
      </c>
      <c r="N48" s="14"/>
      <c r="P48" s="49">
        <f>'ערך שוק  Dec-2014'!$B37/1000</f>
        <v>3112.0332940000003</v>
      </c>
      <c r="Q48" s="42" t="str">
        <f>'ערך שוק  Dec-2014'!$C37</f>
        <v>TOWER</v>
      </c>
      <c r="R48" s="13">
        <v>36</v>
      </c>
      <c r="S48" s="7"/>
    </row>
    <row r="49" spans="2:19" ht="10.5" customHeight="1">
      <c r="B49" s="5"/>
      <c r="C49" s="49">
        <f>'ערך שוק  Dec-2014'!$B218/1000</f>
        <v>180.521435</v>
      </c>
      <c r="D49" s="42" t="str">
        <f>'ערך שוק  Dec-2014'!$C218</f>
        <v>SCHNAPP</v>
      </c>
      <c r="E49" s="13">
        <f t="shared" si="9"/>
        <v>217</v>
      </c>
      <c r="F49" s="15"/>
      <c r="G49" s="49">
        <f>'ערך שוק  Dec-2014'!$B158/1000</f>
        <v>419.58337800000004</v>
      </c>
      <c r="H49" s="42" t="str">
        <f>'ערך שוק  Dec-2014'!$C158</f>
        <v>ARKO HOLDINGS</v>
      </c>
      <c r="I49" s="13">
        <f t="shared" si="10"/>
        <v>157</v>
      </c>
      <c r="J49" s="15"/>
      <c r="K49" s="49">
        <f>'ערך שוק  Dec-2014'!$B98/1000</f>
        <v>810.866361</v>
      </c>
      <c r="L49" s="42" t="str">
        <f>'ערך שוק  Dec-2014'!$C98</f>
        <v>EXCELLENCE-L</v>
      </c>
      <c r="M49" s="13">
        <f t="shared" si="11"/>
        <v>97</v>
      </c>
      <c r="N49" s="14"/>
      <c r="P49" s="49">
        <f>'ערך שוק  Dec-2014'!$B38/1000</f>
        <v>3085.787023</v>
      </c>
      <c r="Q49" s="42" t="str">
        <f>'ערך שוק  Dec-2014'!$C38</f>
        <v>CLAL INSURANCE</v>
      </c>
      <c r="R49" s="13">
        <v>37</v>
      </c>
      <c r="S49" s="7"/>
    </row>
    <row r="50" spans="2:19" ht="10.5" customHeight="1">
      <c r="B50" s="5"/>
      <c r="C50" s="49">
        <f>'ערך שוק  Dec-2014'!$B219/1000</f>
        <v>179.492125</v>
      </c>
      <c r="D50" s="42" t="str">
        <f>'ערך שוק  Dec-2014'!$C219</f>
        <v>WILLY FOOD</v>
      </c>
      <c r="E50" s="13">
        <f t="shared" si="9"/>
        <v>218</v>
      </c>
      <c r="F50" s="15"/>
      <c r="G50" s="49">
        <f>'ערך שוק  Dec-2014'!$B159/1000</f>
        <v>393.43719699999997</v>
      </c>
      <c r="H50" s="42" t="str">
        <f>'ערך שוק  Dec-2014'!$C159</f>
        <v>MAABAROT</v>
      </c>
      <c r="I50" s="13">
        <f t="shared" si="10"/>
        <v>158</v>
      </c>
      <c r="J50" s="15"/>
      <c r="K50" s="49">
        <f>'ערך שוק  Dec-2014'!$B99/1000</f>
        <v>796.727</v>
      </c>
      <c r="L50" s="42" t="str">
        <f>'ערך שוק  Dec-2014'!$C99</f>
        <v>GILAT</v>
      </c>
      <c r="M50" s="13">
        <f t="shared" si="11"/>
        <v>98</v>
      </c>
      <c r="N50" s="14"/>
      <c r="P50" s="49">
        <f>'ערך שוק  Dec-2014'!$B39/1000</f>
        <v>2943.999238</v>
      </c>
      <c r="Q50" s="42" t="str">
        <f>'ערך שוק  Dec-2014'!$C39</f>
        <v>NITSBA</v>
      </c>
      <c r="R50" s="13">
        <v>38</v>
      </c>
      <c r="S50" s="7"/>
    </row>
    <row r="51" spans="2:19" ht="10.5" customHeight="1">
      <c r="B51" s="5"/>
      <c r="C51" s="49">
        <f>'ערך שוק  Dec-2014'!$B220/1000</f>
        <v>178.03707</v>
      </c>
      <c r="D51" s="42" t="str">
        <f>'ערך שוק  Dec-2014'!$C220</f>
        <v>NISSAN</v>
      </c>
      <c r="E51" s="13">
        <f t="shared" si="9"/>
        <v>219</v>
      </c>
      <c r="F51" s="15"/>
      <c r="G51" s="49">
        <f>'ערך שוק  Dec-2014'!$B160/1000</f>
        <v>391.54736599999995</v>
      </c>
      <c r="H51" s="42" t="str">
        <f>'ערך שוק  Dec-2014'!$C160</f>
        <v>ENERGIX</v>
      </c>
      <c r="I51" s="13">
        <f t="shared" si="10"/>
        <v>159</v>
      </c>
      <c r="J51" s="15"/>
      <c r="K51" s="49">
        <f>'ערך שוק  Dec-2014'!$B100/1000</f>
        <v>789.204659</v>
      </c>
      <c r="L51" s="42" t="str">
        <f>'ערך שוק  Dec-2014'!$C100</f>
        <v>HLDS L</v>
      </c>
      <c r="M51" s="13">
        <f t="shared" si="11"/>
        <v>99</v>
      </c>
      <c r="N51" s="14"/>
      <c r="P51" s="49">
        <f>'ערך שוק  Dec-2014'!$B40/1000</f>
        <v>2943.59652</v>
      </c>
      <c r="Q51" s="42" t="str">
        <f>'ערך שוק  Dec-2014'!$C40</f>
        <v>LIVEPERSON</v>
      </c>
      <c r="R51" s="13">
        <v>39</v>
      </c>
      <c r="S51" s="7"/>
    </row>
    <row r="52" spans="2:19" ht="10.5" customHeight="1">
      <c r="B52" s="5"/>
      <c r="C52" s="49">
        <f>'ערך שוק  Dec-2014'!$B221/1000</f>
        <v>176.353938</v>
      </c>
      <c r="D52" s="42" t="str">
        <f>'ערך שוק  Dec-2014'!$C221</f>
        <v>ELECTRA REAL E.</v>
      </c>
      <c r="E52" s="13">
        <f t="shared" si="9"/>
        <v>220</v>
      </c>
      <c r="F52" s="15"/>
      <c r="G52" s="49">
        <f>'ערך שוק  Dec-2014'!$B161/1000</f>
        <v>389.169012</v>
      </c>
      <c r="H52" s="42" t="str">
        <f>'ערך שוק  Dec-2014'!$C161</f>
        <v>AYALON -L</v>
      </c>
      <c r="I52" s="13">
        <f t="shared" si="10"/>
        <v>160</v>
      </c>
      <c r="J52" s="15"/>
      <c r="K52" s="49">
        <f>'ערך שוק  Dec-2014'!$B101/1000</f>
        <v>776.0502439999999</v>
      </c>
      <c r="L52" s="42" t="str">
        <f>'ערך שוק  Dec-2014'!$C101</f>
        <v>ARAD</v>
      </c>
      <c r="M52" s="13">
        <f t="shared" si="11"/>
        <v>100</v>
      </c>
      <c r="N52" s="14"/>
      <c r="P52" s="49">
        <f>'ערך שוק  Dec-2014'!$B41/1000</f>
        <v>2656.859336</v>
      </c>
      <c r="Q52" s="42" t="str">
        <f>'ערך שוק  Dec-2014'!$C41</f>
        <v>DELTA</v>
      </c>
      <c r="R52" s="13">
        <v>40</v>
      </c>
      <c r="S52" s="7"/>
    </row>
    <row r="53" spans="2:19" ht="10.5" customHeight="1">
      <c r="B53" s="5"/>
      <c r="C53" s="51"/>
      <c r="D53" s="44"/>
      <c r="E53" s="13"/>
      <c r="F53" s="15"/>
      <c r="G53" s="51"/>
      <c r="H53" s="44"/>
      <c r="I53" s="13"/>
      <c r="J53" s="15"/>
      <c r="K53" s="51"/>
      <c r="L53" s="44"/>
      <c r="M53" s="13"/>
      <c r="N53" s="14"/>
      <c r="P53" s="51"/>
      <c r="Q53" s="44"/>
      <c r="R53" s="13"/>
      <c r="S53" s="7"/>
    </row>
    <row r="54" spans="2:19" ht="10.5" customHeight="1">
      <c r="B54" s="5"/>
      <c r="C54" s="49">
        <f>'ערך שוק  Dec-2014'!$B222/1000</f>
        <v>173.893198</v>
      </c>
      <c r="D54" s="42" t="str">
        <f>'ערך שוק  Dec-2014'!$C222</f>
        <v>ZANLAKOL</v>
      </c>
      <c r="E54" s="13">
        <f aca="true" t="shared" si="12" ref="E54:E63">I54+60</f>
        <v>221</v>
      </c>
      <c r="F54" s="15"/>
      <c r="G54" s="49">
        <f>'ערך שוק  Dec-2014'!$B162/1000</f>
        <v>387.650045</v>
      </c>
      <c r="H54" s="42" t="str">
        <f>'ערך שוק  Dec-2014'!$C162</f>
        <v>ELECTRA CO PR</v>
      </c>
      <c r="I54" s="13">
        <f aca="true" t="shared" si="13" ref="I54:I63">M54+60</f>
        <v>161</v>
      </c>
      <c r="J54" s="15"/>
      <c r="K54" s="49">
        <f>'ערך שוק  Dec-2014'!$B102/1000</f>
        <v>764.5882909999999</v>
      </c>
      <c r="L54" s="42" t="str">
        <f>'ערך שוק  Dec-2014'!$C102</f>
        <v>KERUR</v>
      </c>
      <c r="M54" s="13">
        <f aca="true" t="shared" si="14" ref="M54:M63">R54+60</f>
        <v>101</v>
      </c>
      <c r="N54" s="14"/>
      <c r="P54" s="49">
        <f>'ערך שוק  Dec-2014'!$B42/1000</f>
        <v>2581.8073590000004</v>
      </c>
      <c r="Q54" s="42" t="str">
        <f>'ערך שוק  Dec-2014'!$C42</f>
        <v>PHOENIX</v>
      </c>
      <c r="R54" s="13">
        <v>41</v>
      </c>
      <c r="S54" s="7"/>
    </row>
    <row r="55" spans="2:19" ht="10.5" customHeight="1">
      <c r="B55" s="5"/>
      <c r="C55" s="49">
        <f>'ערך שוק  Dec-2014'!$B223/1000</f>
        <v>172.4013</v>
      </c>
      <c r="D55" s="42" t="str">
        <f>'ערך שוק  Dec-2014'!$C223</f>
        <v>ILEX MEDICAL</v>
      </c>
      <c r="E55" s="13">
        <f t="shared" si="12"/>
        <v>222</v>
      </c>
      <c r="F55" s="15"/>
      <c r="G55" s="49">
        <f>'ערך שוק  Dec-2014'!$B163/1000</f>
        <v>384.34434100000004</v>
      </c>
      <c r="H55" s="42" t="str">
        <f>'ערך שוק  Dec-2014'!$C163</f>
        <v>ASHDAR</v>
      </c>
      <c r="I55" s="13">
        <f t="shared" si="13"/>
        <v>162</v>
      </c>
      <c r="J55" s="15"/>
      <c r="K55" s="49">
        <f>'ערך שוק  Dec-2014'!$B103/1000</f>
        <v>751.987153</v>
      </c>
      <c r="L55" s="42" t="str">
        <f>'ערך שוק  Dec-2014'!$C103</f>
        <v>MEITAV DS</v>
      </c>
      <c r="M55" s="13">
        <f t="shared" si="14"/>
        <v>102</v>
      </c>
      <c r="N55" s="14"/>
      <c r="P55" s="49">
        <f>'ערך שוק  Dec-2014'!$B43/1000</f>
        <v>2562.344646</v>
      </c>
      <c r="Q55" s="42" t="str">
        <f>'ערך שוק  Dec-2014'!$C43</f>
        <v>RATIO L</v>
      </c>
      <c r="R55" s="13">
        <v>42</v>
      </c>
      <c r="S55" s="7"/>
    </row>
    <row r="56" spans="2:19" ht="10.5" customHeight="1">
      <c r="B56" s="5"/>
      <c r="C56" s="49">
        <f>'ערך שוק  Dec-2014'!$B224/1000</f>
        <v>171.5832</v>
      </c>
      <c r="D56" s="42" t="str">
        <f>'ערך שוק  Dec-2014'!$C224</f>
        <v>ELBIT IMAGING</v>
      </c>
      <c r="E56" s="13">
        <f t="shared" si="12"/>
        <v>223</v>
      </c>
      <c r="F56" s="15"/>
      <c r="G56" s="49">
        <f>'ערך שוק  Dec-2014'!$B164/1000</f>
        <v>381.93179499999997</v>
      </c>
      <c r="H56" s="42" t="str">
        <f>'ערך שוק  Dec-2014'!$C164</f>
        <v>MINRAV</v>
      </c>
      <c r="I56" s="13">
        <f t="shared" si="13"/>
        <v>163</v>
      </c>
      <c r="J56" s="15"/>
      <c r="K56" s="49">
        <f>'ערך שוק  Dec-2014'!$B104/1000</f>
        <v>746.081</v>
      </c>
      <c r="L56" s="42" t="str">
        <f>'ערך שוק  Dec-2014'!$C104</f>
        <v>INROM CONST*</v>
      </c>
      <c r="M56" s="13">
        <f t="shared" si="14"/>
        <v>103</v>
      </c>
      <c r="N56" s="14"/>
      <c r="P56" s="49">
        <f>'ערך שוק  Dec-2014'!$B44/1000</f>
        <v>2516.354368</v>
      </c>
      <c r="Q56" s="42" t="str">
        <f>'ערך שוק  Dec-2014'!$C44</f>
        <v>AIRPORT CITY</v>
      </c>
      <c r="R56" s="13">
        <v>43</v>
      </c>
      <c r="S56" s="7"/>
    </row>
    <row r="57" spans="2:19" ht="10.5" customHeight="1">
      <c r="B57" s="5"/>
      <c r="C57" s="49">
        <f>'ערך שוק  Dec-2014'!$B225/1000</f>
        <v>168.666733</v>
      </c>
      <c r="D57" s="42" t="str">
        <f>'ערך שוק  Dec-2014'!$C225</f>
        <v>TADIRAN HOLDING</v>
      </c>
      <c r="E57" s="13">
        <f t="shared" si="12"/>
        <v>224</v>
      </c>
      <c r="F57" s="15"/>
      <c r="G57" s="49">
        <f>'ערך שוק  Dec-2014'!$B165/1000</f>
        <v>379.45203999999995</v>
      </c>
      <c r="H57" s="42" t="str">
        <f>'ערך שוק  Dec-2014'!$C165</f>
        <v>RAVAL</v>
      </c>
      <c r="I57" s="13">
        <f t="shared" si="13"/>
        <v>164</v>
      </c>
      <c r="J57" s="15"/>
      <c r="K57" s="49">
        <f>'ערך שוק  Dec-2014'!$B105/1000</f>
        <v>739.4760130000001</v>
      </c>
      <c r="L57" s="42" t="str">
        <f>'ערך שוק  Dec-2014'!$C105</f>
        <v>AUDIOCODES</v>
      </c>
      <c r="M57" s="13">
        <f t="shared" si="14"/>
        <v>104</v>
      </c>
      <c r="N57" s="14"/>
      <c r="P57" s="49">
        <f>'ערך שוק  Dec-2014'!$B45/1000</f>
        <v>2389.161064</v>
      </c>
      <c r="Q57" s="42" t="str">
        <f>'ערך שוק  Dec-2014'!$C45</f>
        <v>NORSTAR</v>
      </c>
      <c r="R57" s="13">
        <v>44</v>
      </c>
      <c r="S57" s="7"/>
    </row>
    <row r="58" spans="2:19" ht="10.5" customHeight="1">
      <c r="B58" s="5"/>
      <c r="C58" s="49">
        <f>'ערך שוק  Dec-2014'!$B226/1000</f>
        <v>167.0625</v>
      </c>
      <c r="D58" s="42" t="str">
        <f>'ערך שוק  Dec-2014'!$C226</f>
        <v>BET SHEMESH</v>
      </c>
      <c r="E58" s="13">
        <f t="shared" si="12"/>
        <v>225</v>
      </c>
      <c r="F58" s="15"/>
      <c r="G58" s="49">
        <f>'ערך שוק  Dec-2014'!$B166/1000</f>
        <v>379.04455099999996</v>
      </c>
      <c r="H58" s="42" t="str">
        <f>'ערך שוק  Dec-2014'!$C166</f>
        <v>ELLOMAY</v>
      </c>
      <c r="I58" s="13">
        <f t="shared" si="13"/>
        <v>165</v>
      </c>
      <c r="J58" s="15"/>
      <c r="K58" s="49">
        <f>'ערך שוק  Dec-2014'!$B106/1000</f>
        <v>734.3845259999999</v>
      </c>
      <c r="L58" s="42" t="str">
        <f>'ערך שוק  Dec-2014'!$C106</f>
        <v>AFRICA</v>
      </c>
      <c r="M58" s="13">
        <f t="shared" si="14"/>
        <v>105</v>
      </c>
      <c r="N58" s="14"/>
      <c r="P58" s="49">
        <f>'ערך שוק  Dec-2014'!$B46/1000</f>
        <v>2214.905612</v>
      </c>
      <c r="Q58" s="42" t="str">
        <f>'ערך שוק  Dec-2014'!$C46</f>
        <v>EZCHIP</v>
      </c>
      <c r="R58" s="13">
        <v>45</v>
      </c>
      <c r="S58" s="7"/>
    </row>
    <row r="59" spans="2:19" ht="10.5" customHeight="1">
      <c r="B59" s="5"/>
      <c r="C59" s="49">
        <f>'ערך שוק  Dec-2014'!$B227/1000</f>
        <v>159.869937</v>
      </c>
      <c r="D59" s="42" t="str">
        <f>'ערך שוק  Dec-2014'!$C227</f>
        <v>LAPIDOT HEL L</v>
      </c>
      <c r="E59" s="13">
        <f t="shared" si="12"/>
        <v>226</v>
      </c>
      <c r="F59" s="15"/>
      <c r="G59" s="49">
        <f>'ערך שוק  Dec-2014'!$B167/1000</f>
        <v>378.155469</v>
      </c>
      <c r="H59" s="42" t="str">
        <f>'ערך שוק  Dec-2014'!$C167</f>
        <v>BATM</v>
      </c>
      <c r="I59" s="13">
        <f t="shared" si="13"/>
        <v>166</v>
      </c>
      <c r="J59" s="15"/>
      <c r="K59" s="49">
        <f>'ערך שוק  Dec-2014'!$B107/1000</f>
        <v>710.66628</v>
      </c>
      <c r="L59" s="42" t="str">
        <f>'ערך שוק  Dec-2014'!$C107</f>
        <v>ASHTROM GROUP*</v>
      </c>
      <c r="M59" s="13">
        <f t="shared" si="14"/>
        <v>106</v>
      </c>
      <c r="N59" s="14"/>
      <c r="P59" s="49">
        <f>'ערך שוק  Dec-2014'!$B47/1000</f>
        <v>2149.347496</v>
      </c>
      <c r="Q59" s="42" t="str">
        <f>'ערך שוק  Dec-2014'!$C47</f>
        <v>MENORA MIV HLD</v>
      </c>
      <c r="R59" s="13">
        <v>46</v>
      </c>
      <c r="S59" s="7"/>
    </row>
    <row r="60" spans="2:19" ht="10.5" customHeight="1">
      <c r="B60" s="5"/>
      <c r="C60" s="49">
        <f>'ערך שוק  Dec-2014'!$B228/1000</f>
        <v>158.48459400000002</v>
      </c>
      <c r="D60" s="42" t="str">
        <f>'ערך שוק  Dec-2014'!$C228</f>
        <v>CAN FITE BIO</v>
      </c>
      <c r="E60" s="13">
        <f t="shared" si="12"/>
        <v>227</v>
      </c>
      <c r="F60" s="15"/>
      <c r="G60" s="49">
        <f>'ערך שוק  Dec-2014'!$B168/1000</f>
        <v>370.30219300000005</v>
      </c>
      <c r="H60" s="42" t="str">
        <f>'ערך שוק  Dec-2014'!$C168</f>
        <v>EL AL</v>
      </c>
      <c r="I60" s="13">
        <f t="shared" si="13"/>
        <v>167</v>
      </c>
      <c r="J60" s="15"/>
      <c r="K60" s="49">
        <f>'ערך שוק  Dec-2014'!$B108/1000</f>
        <v>696.478749</v>
      </c>
      <c r="L60" s="42" t="str">
        <f>'ערך שוק  Dec-2014'!$C108</f>
        <v>ALON BLUE SQUAR</v>
      </c>
      <c r="M60" s="13">
        <f t="shared" si="14"/>
        <v>107</v>
      </c>
      <c r="N60" s="14"/>
      <c r="P60" s="49">
        <f>'ערך שוק  Dec-2014'!$B48/1000</f>
        <v>2096.1187250000003</v>
      </c>
      <c r="Q60" s="42" t="str">
        <f>'ערך שוק  Dec-2014'!$C48</f>
        <v>B COMMUNICATION</v>
      </c>
      <c r="R60" s="13">
        <v>47</v>
      </c>
      <c r="S60" s="7"/>
    </row>
    <row r="61" spans="2:19" ht="10.5" customHeight="1">
      <c r="B61" s="5"/>
      <c r="C61" s="49">
        <f>'ערך שוק  Dec-2014'!$B229/1000</f>
        <v>158.360527</v>
      </c>
      <c r="D61" s="42" t="str">
        <f>'ערך שוק  Dec-2014'!$C229</f>
        <v>GOLAN PLASTIC</v>
      </c>
      <c r="E61" s="13">
        <f t="shared" si="12"/>
        <v>228</v>
      </c>
      <c r="F61" s="15"/>
      <c r="G61" s="49">
        <f>'ערך שוק  Dec-2014'!$B169/1000</f>
        <v>366.330934</v>
      </c>
      <c r="H61" s="42" t="str">
        <f>'ערך שוק  Dec-2014'!$C169</f>
        <v>PALRAM</v>
      </c>
      <c r="I61" s="13">
        <f t="shared" si="13"/>
        <v>168</v>
      </c>
      <c r="J61" s="15"/>
      <c r="K61" s="49">
        <f>'ערך שוק  Dec-2014'!$B109/1000</f>
        <v>691.02102</v>
      </c>
      <c r="L61" s="42" t="str">
        <f>'ערך שוק  Dec-2014'!$C109</f>
        <v>NETO</v>
      </c>
      <c r="M61" s="13">
        <f t="shared" si="14"/>
        <v>108</v>
      </c>
      <c r="N61" s="14"/>
      <c r="P61" s="49">
        <f>'ערך שוק  Dec-2014'!$B49/1000</f>
        <v>2088.861258</v>
      </c>
      <c r="Q61" s="42" t="str">
        <f>'ערך שוק  Dec-2014'!$C49</f>
        <v>JOEL</v>
      </c>
      <c r="R61" s="13">
        <v>48</v>
      </c>
      <c r="S61" s="7"/>
    </row>
    <row r="62" spans="2:19" ht="10.5" customHeight="1">
      <c r="B62" s="5"/>
      <c r="C62" s="49">
        <f>'ערך שוק  Dec-2014'!$B230/1000</f>
        <v>158.139247</v>
      </c>
      <c r="D62" s="42" t="str">
        <f>'ערך שוק  Dec-2014'!$C230</f>
        <v>GAON</v>
      </c>
      <c r="E62" s="13">
        <f t="shared" si="12"/>
        <v>229</v>
      </c>
      <c r="F62" s="15"/>
      <c r="G62" s="49">
        <f>'ערך שוק  Dec-2014'!$B170/1000</f>
        <v>365.037309</v>
      </c>
      <c r="H62" s="42" t="str">
        <f>'ערך שוק  Dec-2014'!$C170</f>
        <v>GOLF</v>
      </c>
      <c r="I62" s="13">
        <f t="shared" si="13"/>
        <v>169</v>
      </c>
      <c r="J62" s="15"/>
      <c r="K62" s="49">
        <f>'ערך שוק  Dec-2014'!$B110/1000</f>
        <v>689.795412</v>
      </c>
      <c r="L62" s="42" t="str">
        <f>'ערך שוק  Dec-2014'!$C110</f>
        <v>PLURISTEM</v>
      </c>
      <c r="M62" s="13">
        <f t="shared" si="14"/>
        <v>109</v>
      </c>
      <c r="N62" s="14"/>
      <c r="P62" s="49">
        <f>'ערך שוק  Dec-2014'!$B50/1000</f>
        <v>2060.403345</v>
      </c>
      <c r="Q62" s="42" t="str">
        <f>'ערך שוק  Dec-2014'!$C50</f>
        <v>BAYSIDE LAND</v>
      </c>
      <c r="R62" s="13">
        <v>49</v>
      </c>
      <c r="S62" s="7"/>
    </row>
    <row r="63" spans="2:19" ht="10.5" customHeight="1">
      <c r="B63" s="5"/>
      <c r="C63" s="49">
        <f>'ערך שוק  Dec-2014'!$B231/1000</f>
        <v>157.29046499999998</v>
      </c>
      <c r="D63" s="42" t="str">
        <f>'ערך שוק  Dec-2014'!$C231</f>
        <v>NISKO INDUST</v>
      </c>
      <c r="E63" s="13">
        <f t="shared" si="12"/>
        <v>230</v>
      </c>
      <c r="F63" s="15"/>
      <c r="G63" s="49">
        <f>'ערך שוק  Dec-2014'!$B171/1000</f>
        <v>358.03715500000004</v>
      </c>
      <c r="H63" s="42" t="str">
        <f>'ערך שוק  Dec-2014'!$C171</f>
        <v>GAN SHMUEL</v>
      </c>
      <c r="I63" s="13">
        <f t="shared" si="13"/>
        <v>170</v>
      </c>
      <c r="J63" s="15"/>
      <c r="K63" s="49">
        <f>'ערך שוק  Dec-2014'!$B111/1000</f>
        <v>670.8462079999999</v>
      </c>
      <c r="L63" s="42" t="str">
        <f>'ערך שוק  Dec-2014'!$C111</f>
        <v>ASHTROM PROP</v>
      </c>
      <c r="M63" s="13">
        <f t="shared" si="14"/>
        <v>110</v>
      </c>
      <c r="N63" s="14"/>
      <c r="P63" s="49">
        <f>'ערך שוק  Dec-2014'!$B51/1000</f>
        <v>2051.884238</v>
      </c>
      <c r="Q63" s="42" t="str">
        <f>'ערך שוק  Dec-2014'!$C51</f>
        <v>DAN HOTELS</v>
      </c>
      <c r="R63" s="13">
        <v>50</v>
      </c>
      <c r="S63" s="7"/>
    </row>
    <row r="64" spans="2:19" ht="10.5" customHeight="1">
      <c r="B64" s="5"/>
      <c r="C64" s="51"/>
      <c r="D64" s="44"/>
      <c r="E64" s="13"/>
      <c r="F64" s="15"/>
      <c r="G64" s="51"/>
      <c r="H64" s="44"/>
      <c r="I64" s="13"/>
      <c r="J64" s="15"/>
      <c r="K64" s="51"/>
      <c r="L64" s="44"/>
      <c r="M64" s="13"/>
      <c r="N64" s="14"/>
      <c r="P64" s="51"/>
      <c r="Q64" s="44"/>
      <c r="R64" s="16"/>
      <c r="S64" s="7"/>
    </row>
    <row r="65" spans="2:19" ht="10.5" customHeight="1">
      <c r="B65" s="5"/>
      <c r="C65" s="49">
        <f>'ערך שוק  Dec-2014'!$B232/1000</f>
        <v>156.30345499999999</v>
      </c>
      <c r="D65" s="42" t="str">
        <f>'ערך שוק  Dec-2014'!$C232</f>
        <v>ARENA GROUP</v>
      </c>
      <c r="E65" s="13">
        <f aca="true" t="shared" si="15" ref="E65:E74">I65+60</f>
        <v>231</v>
      </c>
      <c r="F65" s="15"/>
      <c r="G65" s="49">
        <f>'ערך שוק  Dec-2014'!$B172/1000</f>
        <v>356.372</v>
      </c>
      <c r="H65" s="42" t="str">
        <f>'ערך שוק  Dec-2014'!$C172</f>
        <v>ISSTA</v>
      </c>
      <c r="I65" s="13">
        <f aca="true" t="shared" si="16" ref="I65:I74">M65+60</f>
        <v>171</v>
      </c>
      <c r="J65" s="15"/>
      <c r="K65" s="49">
        <f>'ערך שוק  Dec-2014'!$B112/1000</f>
        <v>661.393556</v>
      </c>
      <c r="L65" s="42" t="str">
        <f>'ערך שוק  Dec-2014'!$C112</f>
        <v>PROTALIX</v>
      </c>
      <c r="M65" s="13">
        <f aca="true" t="shared" si="17" ref="M65:M74">R65+60</f>
        <v>111</v>
      </c>
      <c r="N65" s="14"/>
      <c r="P65" s="49">
        <f>'ערך שוק  Dec-2014'!$B52/1000</f>
        <v>2051.586</v>
      </c>
      <c r="Q65" s="42" t="str">
        <f>'ערך שוק  Dec-2014'!$C52</f>
        <v>SHAPIR ENG*</v>
      </c>
      <c r="R65" s="13">
        <v>51</v>
      </c>
      <c r="S65" s="7"/>
    </row>
    <row r="66" spans="2:19" ht="10.5" customHeight="1">
      <c r="B66" s="5"/>
      <c r="C66" s="49">
        <f>'ערך שוק  Dec-2014'!$B233/1000</f>
        <v>156.298824</v>
      </c>
      <c r="D66" s="42" t="str">
        <f>'ערך שוק  Dec-2014'!$C233</f>
        <v>EMILIA DEVELOP</v>
      </c>
      <c r="E66" s="13">
        <f t="shared" si="15"/>
        <v>232</v>
      </c>
      <c r="F66" s="15"/>
      <c r="G66" s="49">
        <f>'ערך שוק  Dec-2014'!$B173/1000</f>
        <v>354.29799099999997</v>
      </c>
      <c r="H66" s="42" t="str">
        <f>'ערך שוק  Dec-2014'!$C173</f>
        <v>LAND DEV</v>
      </c>
      <c r="I66" s="13">
        <f t="shared" si="16"/>
        <v>172</v>
      </c>
      <c r="J66" s="15"/>
      <c r="K66" s="49">
        <f>'ערך שוק  Dec-2014'!$B113/1000</f>
        <v>643.454873</v>
      </c>
      <c r="L66" s="42" t="str">
        <f>'ערך שוק  Dec-2014'!$C113</f>
        <v>DISCOUNT INV</v>
      </c>
      <c r="M66" s="13">
        <f t="shared" si="17"/>
        <v>112</v>
      </c>
      <c r="N66" s="14"/>
      <c r="P66" s="49">
        <f>'ערך שוק  Dec-2014'!$B53/1000</f>
        <v>2021.5095319999998</v>
      </c>
      <c r="Q66" s="42" t="str">
        <f>'ערך שוק  Dec-2014'!$C53</f>
        <v>FIBI HOLDINGS</v>
      </c>
      <c r="R66" s="13">
        <v>52</v>
      </c>
      <c r="S66" s="7"/>
    </row>
    <row r="67" spans="2:19" ht="10.5" customHeight="1">
      <c r="B67" s="5"/>
      <c r="C67" s="49">
        <f>'ערך שוק  Dec-2014'!$B234/1000</f>
        <v>155.446652</v>
      </c>
      <c r="D67" s="42" t="str">
        <f>'ערך שוק  Dec-2014'!$C234</f>
        <v>SOMOTO</v>
      </c>
      <c r="E67" s="13">
        <f t="shared" si="15"/>
        <v>233</v>
      </c>
      <c r="F67" s="15"/>
      <c r="G67" s="49">
        <f>'ערך שוק  Dec-2014'!$B174/1000</f>
        <v>350.985977</v>
      </c>
      <c r="H67" s="42" t="str">
        <f>'ערך שוק  Dec-2014'!$C174</f>
        <v>HADERA PAPER</v>
      </c>
      <c r="I67" s="13">
        <f t="shared" si="16"/>
        <v>173</v>
      </c>
      <c r="J67" s="15"/>
      <c r="K67" s="49">
        <f>'ערך שוק  Dec-2014'!$B114/1000</f>
        <v>638.632252</v>
      </c>
      <c r="L67" s="42" t="str">
        <f>'ערך שוק  Dec-2014'!$C114</f>
        <v>ELCO</v>
      </c>
      <c r="M67" s="13">
        <f t="shared" si="17"/>
        <v>113</v>
      </c>
      <c r="N67" s="14"/>
      <c r="P67" s="49">
        <f>'ערך שוק  Dec-2014'!$B54/1000</f>
        <v>1938.2469820000001</v>
      </c>
      <c r="Q67" s="42" t="str">
        <f>'ערך שוק  Dec-2014'!$C54</f>
        <v>RAMI LEVI</v>
      </c>
      <c r="R67" s="13">
        <v>53</v>
      </c>
      <c r="S67" s="7"/>
    </row>
    <row r="68" spans="2:19" ht="10.5" customHeight="1">
      <c r="B68" s="5"/>
      <c r="C68" s="49">
        <f>'ערך שוק  Dec-2014'!$B235/1000</f>
        <v>153.28436</v>
      </c>
      <c r="D68" s="42" t="str">
        <f>'ערך שוק  Dec-2014'!$C235</f>
        <v>ZMH</v>
      </c>
      <c r="E68" s="13">
        <f t="shared" si="15"/>
        <v>234</v>
      </c>
      <c r="F68" s="15"/>
      <c r="G68" s="49">
        <f>'ערך שוק  Dec-2014'!$B175/1000</f>
        <v>345.07473</v>
      </c>
      <c r="H68" s="42" t="str">
        <f>'ערך שוק  Dec-2014'!$C175</f>
        <v>ITAMAR</v>
      </c>
      <c r="I68" s="13">
        <f t="shared" si="16"/>
        <v>174</v>
      </c>
      <c r="J68" s="15"/>
      <c r="K68" s="49">
        <f>'ערך שוק  Dec-2014'!$B115/1000</f>
        <v>627.941168</v>
      </c>
      <c r="L68" s="42" t="str">
        <f>'ערך שוק  Dec-2014'!$C115</f>
        <v>HILAN</v>
      </c>
      <c r="M68" s="13">
        <f t="shared" si="17"/>
        <v>114</v>
      </c>
      <c r="N68" s="14"/>
      <c r="P68" s="49">
        <f>'ערך שוק  Dec-2014'!$B55/1000</f>
        <v>1908.299046</v>
      </c>
      <c r="Q68" s="42" t="str">
        <f>'ערך שוק  Dec-2014'!$C55</f>
        <v>IDI INSUR</v>
      </c>
      <c r="R68" s="13">
        <v>54</v>
      </c>
      <c r="S68" s="7"/>
    </row>
    <row r="69" spans="2:19" ht="10.5" customHeight="1">
      <c r="B69" s="5"/>
      <c r="C69" s="49">
        <f>'ערך שוק  Dec-2014'!$B236/1000</f>
        <v>151.98354500000002</v>
      </c>
      <c r="D69" s="42" t="str">
        <f>'ערך שוק  Dec-2014'!$C236</f>
        <v>GOLDEN HOUSE</v>
      </c>
      <c r="E69" s="13">
        <f t="shared" si="15"/>
        <v>235</v>
      </c>
      <c r="F69" s="15"/>
      <c r="G69" s="49">
        <f>'ערך שוק  Dec-2014'!$B176/1000</f>
        <v>345.025562</v>
      </c>
      <c r="H69" s="42" t="str">
        <f>'ערך שוק  Dec-2014'!$C176</f>
        <v>CAMTEK</v>
      </c>
      <c r="I69" s="13">
        <f t="shared" si="16"/>
        <v>175</v>
      </c>
      <c r="J69" s="15"/>
      <c r="K69" s="49">
        <f>'ערך שוק  Dec-2014'!$B116/1000</f>
        <v>622.539453</v>
      </c>
      <c r="L69" s="42" t="str">
        <f>'ערך שוק  Dec-2014'!$C116</f>
        <v>DIMRI</v>
      </c>
      <c r="M69" s="13">
        <f t="shared" si="17"/>
        <v>115</v>
      </c>
      <c r="N69" s="14"/>
      <c r="P69" s="49">
        <f>'ערך שוק  Dec-2014'!$B56/1000</f>
        <v>1893.4942139999998</v>
      </c>
      <c r="Q69" s="42" t="str">
        <f>'ערך שוק  Dec-2014'!$C56</f>
        <v>BIG</v>
      </c>
      <c r="R69" s="13">
        <v>55</v>
      </c>
      <c r="S69" s="7"/>
    </row>
    <row r="70" spans="2:19" ht="10.5" customHeight="1">
      <c r="B70" s="5"/>
      <c r="C70" s="49">
        <f>'ערך שוק  Dec-2014'!$B237/1000</f>
        <v>151.355402</v>
      </c>
      <c r="D70" s="42" t="str">
        <f>'ערך שוק  Dec-2014'!$C237</f>
        <v>AURA</v>
      </c>
      <c r="E70" s="13">
        <f t="shared" si="15"/>
        <v>236</v>
      </c>
      <c r="F70" s="15"/>
      <c r="G70" s="49">
        <f>'ערך שוק  Dec-2014'!$B177/1000</f>
        <v>341.949776</v>
      </c>
      <c r="H70" s="42" t="str">
        <f>'ערך שוק  Dec-2014'!$C177</f>
        <v>LEADER CAP</v>
      </c>
      <c r="I70" s="13">
        <f t="shared" si="16"/>
        <v>176</v>
      </c>
      <c r="J70" s="15"/>
      <c r="K70" s="49">
        <f>'ערך שוק  Dec-2014'!$B117/1000</f>
        <v>618.2765159999999</v>
      </c>
      <c r="L70" s="42" t="str">
        <f>'ערך שוק  Dec-2014'!$C117</f>
        <v>KLIL</v>
      </c>
      <c r="M70" s="13">
        <f t="shared" si="17"/>
        <v>116</v>
      </c>
      <c r="N70" s="14"/>
      <c r="P70" s="49">
        <f>'ערך שוק  Dec-2014'!$B57/1000</f>
        <v>1884.9263500000002</v>
      </c>
      <c r="Q70" s="42" t="str">
        <f>'ערך שוק  Dec-2014'!$C57</f>
        <v>NAPHTHA</v>
      </c>
      <c r="R70" s="13">
        <v>56</v>
      </c>
      <c r="S70" s="7"/>
    </row>
    <row r="71" spans="2:19" ht="10.5" customHeight="1">
      <c r="B71" s="5"/>
      <c r="C71" s="49">
        <f>'ערך שוק  Dec-2014'!$B238/1000</f>
        <v>146.871475</v>
      </c>
      <c r="D71" s="42" t="str">
        <f>'ערך שוק  Dec-2014'!$C238</f>
        <v>HOD</v>
      </c>
      <c r="E71" s="13">
        <f t="shared" si="15"/>
        <v>237</v>
      </c>
      <c r="F71" s="15"/>
      <c r="G71" s="49">
        <f>'ערך שוק  Dec-2014'!$B178/1000</f>
        <v>337.570821</v>
      </c>
      <c r="H71" s="42" t="str">
        <f>'ערך שוק  Dec-2014'!$C178</f>
        <v>CLAL BIOTECH</v>
      </c>
      <c r="I71" s="13">
        <f t="shared" si="16"/>
        <v>177</v>
      </c>
      <c r="J71" s="15"/>
      <c r="K71" s="49">
        <f>'ערך שוק  Dec-2014'!$B118/1000</f>
        <v>605.088099</v>
      </c>
      <c r="L71" s="42" t="str">
        <f>'ערך שוק  Dec-2014'!$C118</f>
        <v>ARAD INVESTMENT</v>
      </c>
      <c r="M71" s="13">
        <f t="shared" si="17"/>
        <v>117</v>
      </c>
      <c r="N71" s="14"/>
      <c r="P71" s="49">
        <f>'ערך שוק  Dec-2014'!$B58/1000</f>
        <v>1801.790293</v>
      </c>
      <c r="Q71" s="42" t="str">
        <f>'ערך שוק  Dec-2014'!$C58</f>
        <v>ITURAN</v>
      </c>
      <c r="R71" s="13">
        <v>57</v>
      </c>
      <c r="S71" s="7"/>
    </row>
    <row r="72" spans="2:19" ht="10.5" customHeight="1">
      <c r="B72" s="5"/>
      <c r="C72" s="49">
        <f>'ערך שוק  Dec-2014'!$B239/1000</f>
        <v>146.024338</v>
      </c>
      <c r="D72" s="42" t="str">
        <f>'ערך שוק  Dec-2014'!$C239</f>
        <v>PLAZA CENTERS*</v>
      </c>
      <c r="E72" s="13">
        <f t="shared" si="15"/>
        <v>238</v>
      </c>
      <c r="F72" s="15"/>
      <c r="G72" s="49">
        <f>'ערך שוק  Dec-2014'!$B179/1000</f>
        <v>337.15225699999996</v>
      </c>
      <c r="H72" s="42" t="str">
        <f>'ערך שוק  Dec-2014'!$C179</f>
        <v>MEGA OR</v>
      </c>
      <c r="I72" s="13">
        <f t="shared" si="16"/>
        <v>178</v>
      </c>
      <c r="J72" s="15"/>
      <c r="K72" s="49">
        <f>'ערך שוק  Dec-2014'!$B119/1000</f>
        <v>604.963337</v>
      </c>
      <c r="L72" s="42" t="str">
        <f>'ערך שוק  Dec-2014'!$C119</f>
        <v>IES</v>
      </c>
      <c r="M72" s="13">
        <f t="shared" si="17"/>
        <v>118</v>
      </c>
      <c r="N72" s="14"/>
      <c r="P72" s="49">
        <f>'ערך שוק  Dec-2014'!$B59/1000</f>
        <v>1766.261138</v>
      </c>
      <c r="Q72" s="42" t="str">
        <f>'ערך שוק  Dec-2014'!$C59</f>
        <v>SHUFERSAL</v>
      </c>
      <c r="R72" s="13">
        <v>58</v>
      </c>
      <c r="S72" s="7"/>
    </row>
    <row r="73" spans="2:19" ht="10.5" customHeight="1">
      <c r="B73" s="5"/>
      <c r="C73" s="49">
        <f>'ערך שוק  Dec-2014'!$B240/1000</f>
        <v>144.830156</v>
      </c>
      <c r="D73" s="42" t="str">
        <f>'ערך שוק  Dec-2014'!$C240</f>
        <v>GINEGAR</v>
      </c>
      <c r="E73" s="13">
        <f t="shared" si="15"/>
        <v>239</v>
      </c>
      <c r="F73" s="15"/>
      <c r="G73" s="49">
        <f>'ערך שוק  Dec-2014'!$B180/1000</f>
        <v>317.914487</v>
      </c>
      <c r="H73" s="42" t="str">
        <f>'ערך שוק  Dec-2014'!$C180</f>
        <v>HAMAT</v>
      </c>
      <c r="I73" s="13">
        <f t="shared" si="16"/>
        <v>179</v>
      </c>
      <c r="J73" s="15"/>
      <c r="K73" s="49">
        <f>'ערך שוק  Dec-2014'!$B120/1000</f>
        <v>596.650357</v>
      </c>
      <c r="L73" s="42" t="str">
        <f>'ערך שוק  Dec-2014'!$C120</f>
        <v>AFRICA RESIDENC</v>
      </c>
      <c r="M73" s="13">
        <f t="shared" si="17"/>
        <v>119</v>
      </c>
      <c r="N73" s="14"/>
      <c r="P73" s="49">
        <f>'ערך שוק  Dec-2014'!$B60/1000</f>
        <v>1657.5079099999998</v>
      </c>
      <c r="Q73" s="42" t="str">
        <f>'ערך שוק  Dec-2014'!$C60</f>
        <v>ALROV PROPERT</v>
      </c>
      <c r="R73" s="13">
        <v>59</v>
      </c>
      <c r="S73" s="7"/>
    </row>
    <row r="74" spans="2:19" ht="10.5" customHeight="1">
      <c r="B74" s="5"/>
      <c r="C74" s="49">
        <f>'ערך שוק  Dec-2014'!$B241/1000</f>
        <v>143.07579</v>
      </c>
      <c r="D74" s="42" t="str">
        <f>'ערך שוק  Dec-2014'!$C241</f>
        <v>RAVAD</v>
      </c>
      <c r="E74" s="13">
        <f t="shared" si="15"/>
        <v>240</v>
      </c>
      <c r="F74" s="15"/>
      <c r="G74" s="49">
        <f>'ערך שוק  Dec-2014'!$B181/1000</f>
        <v>317.393821</v>
      </c>
      <c r="H74" s="42" t="str">
        <f>'ערך שוק  Dec-2014'!$C181</f>
        <v>IBI INV HOUSE</v>
      </c>
      <c r="I74" s="13">
        <f t="shared" si="16"/>
        <v>180</v>
      </c>
      <c r="J74" s="15"/>
      <c r="K74" s="49">
        <f>'ערך שוק  Dec-2014'!$B121/1000</f>
        <v>594.392827</v>
      </c>
      <c r="L74" s="42" t="str">
        <f>'ערך שוק  Dec-2014'!$C121</f>
        <v>OHH</v>
      </c>
      <c r="M74" s="13">
        <f t="shared" si="17"/>
        <v>120</v>
      </c>
      <c r="N74" s="14"/>
      <c r="P74" s="49">
        <f>'ערך שוק  Dec-2014'!$B61/1000</f>
        <v>1630.957359</v>
      </c>
      <c r="Q74" s="42" t="str">
        <f>'ערך שוק  Dec-2014'!$C61</f>
        <v>COMPUGEN</v>
      </c>
      <c r="R74" s="13">
        <v>60</v>
      </c>
      <c r="S74" s="7"/>
    </row>
    <row r="75" spans="2:19" ht="10.5" customHeight="1">
      <c r="B75" s="5"/>
      <c r="C75" s="49"/>
      <c r="D75" s="45"/>
      <c r="E75" s="13"/>
      <c r="F75" s="1"/>
      <c r="G75" s="49"/>
      <c r="H75" s="45"/>
      <c r="I75" s="13"/>
      <c r="J75" s="1"/>
      <c r="K75" s="49"/>
      <c r="L75" s="45"/>
      <c r="M75" s="13"/>
      <c r="N75" s="12"/>
      <c r="P75" s="49"/>
      <c r="Q75" s="45"/>
      <c r="R75" s="13"/>
      <c r="S75" s="7"/>
    </row>
    <row r="76" spans="2:19" ht="12.75" customHeight="1" thickBot="1">
      <c r="B76" s="17"/>
      <c r="C76" s="57" t="s">
        <v>364</v>
      </c>
      <c r="D76" s="46" t="s">
        <v>946</v>
      </c>
      <c r="E76" s="19"/>
      <c r="F76" s="18"/>
      <c r="G76" s="52"/>
      <c r="H76" s="40"/>
      <c r="I76" s="20"/>
      <c r="J76" s="18"/>
      <c r="K76" s="52"/>
      <c r="L76" s="40"/>
      <c r="M76" s="20"/>
      <c r="N76" s="21"/>
      <c r="O76" s="18"/>
      <c r="P76" s="52"/>
      <c r="Q76" s="46"/>
      <c r="R76" s="26"/>
      <c r="S76" s="22"/>
    </row>
    <row r="77" spans="2:19" ht="10.5" customHeight="1" thickTop="1">
      <c r="B77" s="5"/>
      <c r="C77" s="49">
        <f>'ערך שוק  Dec-2014'!$B422/1000</f>
        <v>12.605689</v>
      </c>
      <c r="D77" s="42" t="str">
        <f>'ערך שוק  Dec-2014'!$C422</f>
        <v>MODIIN L</v>
      </c>
      <c r="E77" s="13">
        <f aca="true" t="shared" si="18" ref="E77:E86">I77+60</f>
        <v>421</v>
      </c>
      <c r="F77" s="14"/>
      <c r="G77" s="49">
        <f>'ערך שוק  Dec-2014'!$B362/1000</f>
        <v>42.201339</v>
      </c>
      <c r="H77" s="42" t="str">
        <f>'ערך שוק  Dec-2014'!$C362</f>
        <v>DORI CONST</v>
      </c>
      <c r="I77" s="13">
        <f aca="true" t="shared" si="19" ref="I77:I86">M77+60</f>
        <v>361</v>
      </c>
      <c r="J77" s="14"/>
      <c r="K77" s="49">
        <f>'ערך שוק  Dec-2014'!$B302/1000</f>
        <v>81.61422900000001</v>
      </c>
      <c r="L77" s="42" t="str">
        <f>'ערך שוק  Dec-2014'!$C302</f>
        <v>INSULINE</v>
      </c>
      <c r="M77" s="13">
        <f aca="true" t="shared" si="20" ref="M77:M86">R77+60</f>
        <v>301</v>
      </c>
      <c r="N77" s="14"/>
      <c r="P77" s="49">
        <f>'ערך שוק  Dec-2014'!$B242/1000</f>
        <v>142.969818</v>
      </c>
      <c r="Q77" s="42" t="str">
        <f>'ערך שוק  Dec-2014'!$C242</f>
        <v>DUNIEC</v>
      </c>
      <c r="R77" s="13">
        <f aca="true" t="shared" si="21" ref="R77:R86">R10+240</f>
        <v>241</v>
      </c>
      <c r="S77" s="7"/>
    </row>
    <row r="78" spans="2:19" ht="10.5" customHeight="1">
      <c r="B78" s="5"/>
      <c r="C78" s="49">
        <f>'ערך שוק  Dec-2014'!$B423/1000</f>
        <v>12.523645</v>
      </c>
      <c r="D78" s="42" t="str">
        <f>'ערך שוק  Dec-2014'!$C423</f>
        <v>ICECURE MEDICAL</v>
      </c>
      <c r="E78" s="13">
        <f t="shared" si="18"/>
        <v>422</v>
      </c>
      <c r="F78" s="14"/>
      <c r="G78" s="49">
        <f>'ערך שוק  Dec-2014'!$B363/1000</f>
        <v>41.312401</v>
      </c>
      <c r="H78" s="42" t="str">
        <f>'ערך שוק  Dec-2014'!$C363</f>
        <v>BIONDVAX</v>
      </c>
      <c r="I78" s="13">
        <f t="shared" si="19"/>
        <v>362</v>
      </c>
      <c r="J78" s="14"/>
      <c r="K78" s="49">
        <f>'ערך שוק  Dec-2014'!$B303/1000</f>
        <v>81.382895</v>
      </c>
      <c r="L78" s="42" t="str">
        <f>'ערך שוק  Dec-2014'!$C303</f>
        <v>HAMAMA</v>
      </c>
      <c r="M78" s="13">
        <f t="shared" si="20"/>
        <v>302</v>
      </c>
      <c r="N78" s="14"/>
      <c r="P78" s="49">
        <f>'ערך שוק  Dec-2014'!$B243/1000</f>
        <v>142.359884</v>
      </c>
      <c r="Q78" s="42" t="str">
        <f>'ערך שוק  Dec-2014'!$C243</f>
        <v>P.C.B TEC</v>
      </c>
      <c r="R78" s="13">
        <f t="shared" si="21"/>
        <v>242</v>
      </c>
      <c r="S78" s="7"/>
    </row>
    <row r="79" spans="2:19" ht="10.5" customHeight="1">
      <c r="B79" s="5"/>
      <c r="C79" s="49">
        <f>'ערך שוק  Dec-2014'!$B424/1000</f>
        <v>11.743965</v>
      </c>
      <c r="D79" s="42" t="str">
        <f>'ערך שוק  Dec-2014'!$C424</f>
        <v>KELA INVEST-M</v>
      </c>
      <c r="E79" s="13">
        <f t="shared" si="18"/>
        <v>423</v>
      </c>
      <c r="F79" s="14"/>
      <c r="G79" s="49">
        <f>'ערך שוק  Dec-2014'!$B364/1000</f>
        <v>40.560303</v>
      </c>
      <c r="H79" s="42" t="str">
        <f>'ערך שוק  Dec-2014'!$C364</f>
        <v>ROBOGROUP</v>
      </c>
      <c r="I79" s="13">
        <f t="shared" si="19"/>
        <v>363</v>
      </c>
      <c r="J79" s="14"/>
      <c r="K79" s="49">
        <f>'ערך שוק  Dec-2014'!$B304/1000</f>
        <v>81.203045</v>
      </c>
      <c r="L79" s="42" t="str">
        <f>'ערך שוק  Dec-2014'!$C304</f>
        <v>VISION SIGMA</v>
      </c>
      <c r="M79" s="13">
        <f t="shared" si="20"/>
        <v>303</v>
      </c>
      <c r="N79" s="14"/>
      <c r="P79" s="49">
        <f>'ערך שוק  Dec-2014'!$B244/1000</f>
        <v>141.613251</v>
      </c>
      <c r="Q79" s="42" t="str">
        <f>'ערך שוק  Dec-2014'!$C244</f>
        <v>INTERGAMA</v>
      </c>
      <c r="R79" s="13">
        <f t="shared" si="21"/>
        <v>243</v>
      </c>
      <c r="S79" s="7"/>
    </row>
    <row r="80" spans="2:19" ht="10.5" customHeight="1">
      <c r="B80" s="5"/>
      <c r="C80" s="49">
        <f>'ערך שוק  Dec-2014'!$B425/1000</f>
        <v>11.738022</v>
      </c>
      <c r="D80" s="42" t="str">
        <f>'ערך שוק  Dec-2014'!$C425</f>
        <v>TEFEN</v>
      </c>
      <c r="E80" s="13">
        <f t="shared" si="18"/>
        <v>424</v>
      </c>
      <c r="F80" s="14"/>
      <c r="G80" s="49">
        <f>'ערך שוק  Dec-2014'!$B365/1000</f>
        <v>40.452792</v>
      </c>
      <c r="H80" s="42" t="str">
        <f>'ערך שוק  Dec-2014'!$C365</f>
        <v>BIO VIEW</v>
      </c>
      <c r="I80" s="13">
        <f t="shared" si="19"/>
        <v>364</v>
      </c>
      <c r="J80" s="14"/>
      <c r="K80" s="49">
        <f>'ערך שוק  Dec-2014'!$B305/1000</f>
        <v>80.202974</v>
      </c>
      <c r="L80" s="42" t="str">
        <f>'ערך שוק  Dec-2014'!$C305</f>
        <v>SARFATI</v>
      </c>
      <c r="M80" s="13">
        <f t="shared" si="20"/>
        <v>304</v>
      </c>
      <c r="N80" s="14"/>
      <c r="P80" s="49">
        <f>'ערך שוק  Dec-2014'!$B245/1000</f>
        <v>140.088891</v>
      </c>
      <c r="Q80" s="42" t="str">
        <f>'ערך שוק  Dec-2014'!$C245</f>
        <v>GETTER</v>
      </c>
      <c r="R80" s="13">
        <f t="shared" si="21"/>
        <v>244</v>
      </c>
      <c r="S80" s="7"/>
    </row>
    <row r="81" spans="2:19" ht="10.5" customHeight="1">
      <c r="B81" s="5"/>
      <c r="C81" s="49">
        <f>'ערך שוק  Dec-2014'!$B426/1000</f>
        <v>11.236557000000001</v>
      </c>
      <c r="D81" s="42" t="str">
        <f>'ערך שוק  Dec-2014'!$C426</f>
        <v>GEFEN INV-M</v>
      </c>
      <c r="E81" s="13">
        <f t="shared" si="18"/>
        <v>425</v>
      </c>
      <c r="F81" s="14"/>
      <c r="G81" s="49">
        <f>'ערך שוק  Dec-2014'!$B366/1000</f>
        <v>39.709224999999996</v>
      </c>
      <c r="H81" s="42" t="str">
        <f>'ערך שוק  Dec-2014'!$C366</f>
        <v>KAMOR</v>
      </c>
      <c r="I81" s="13">
        <f t="shared" si="19"/>
        <v>365</v>
      </c>
      <c r="J81" s="14"/>
      <c r="K81" s="49">
        <f>'ערך שוק  Dec-2014'!$B306/1000</f>
        <v>79.55279700000001</v>
      </c>
      <c r="L81" s="42" t="str">
        <f>'ערך שוק  Dec-2014'!$C306</f>
        <v>BRAND</v>
      </c>
      <c r="M81" s="13">
        <f t="shared" si="20"/>
        <v>305</v>
      </c>
      <c r="N81" s="14"/>
      <c r="P81" s="49">
        <f>'ערך שוק  Dec-2014'!$B246/1000</f>
        <v>136.743</v>
      </c>
      <c r="Q81" s="42" t="str">
        <f>'ערך שוק  Dec-2014'!$C246</f>
        <v>GAI BEACH</v>
      </c>
      <c r="R81" s="13">
        <f t="shared" si="21"/>
        <v>245</v>
      </c>
      <c r="S81" s="7"/>
    </row>
    <row r="82" spans="2:19" ht="10.5" customHeight="1">
      <c r="B82" s="5"/>
      <c r="C82" s="49">
        <f>'ערך שוק  Dec-2014'!$B427/1000</f>
        <v>11.033959000000001</v>
      </c>
      <c r="D82" s="42" t="str">
        <f>'ערך שוק  Dec-2014'!$C427</f>
        <v>YAAD -L</v>
      </c>
      <c r="E82" s="13">
        <f t="shared" si="18"/>
        <v>426</v>
      </c>
      <c r="F82" s="14"/>
      <c r="G82" s="49">
        <f>'ערך שוק  Dec-2014'!$B367/1000</f>
        <v>39.527211</v>
      </c>
      <c r="H82" s="42" t="str">
        <f>'ערך שוק  Dec-2014'!$C367</f>
        <v>SHEFA YAMIM</v>
      </c>
      <c r="I82" s="13">
        <f t="shared" si="19"/>
        <v>366</v>
      </c>
      <c r="J82" s="14"/>
      <c r="K82" s="49">
        <f>'ערך שוק  Dec-2014'!$B307/1000</f>
        <v>79.350622</v>
      </c>
      <c r="L82" s="42" t="str">
        <f>'ערך שוק  Dec-2014'!$C307</f>
        <v>IMCO</v>
      </c>
      <c r="M82" s="13">
        <f t="shared" si="20"/>
        <v>306</v>
      </c>
      <c r="N82" s="14"/>
      <c r="P82" s="49">
        <f>'ערך שוק  Dec-2014'!$B247/1000</f>
        <v>135.7265</v>
      </c>
      <c r="Q82" s="42" t="str">
        <f>'ערך שוק  Dec-2014'!$C247</f>
        <v>PRASHKOVSKY</v>
      </c>
      <c r="R82" s="13">
        <f t="shared" si="21"/>
        <v>246</v>
      </c>
      <c r="S82" s="7"/>
    </row>
    <row r="83" spans="2:19" ht="10.5" customHeight="1">
      <c r="B83" s="5"/>
      <c r="C83" s="49">
        <f>'ערך שוק  Dec-2014'!$B428/1000</f>
        <v>10.614063</v>
      </c>
      <c r="D83" s="42" t="str">
        <f>'ערך שוק  Dec-2014'!$C428</f>
        <v>ZMIHA -M</v>
      </c>
      <c r="E83" s="13">
        <f t="shared" si="18"/>
        <v>427</v>
      </c>
      <c r="F83" s="14"/>
      <c r="G83" s="49">
        <f>'ערך שוק  Dec-2014'!$B368/1000</f>
        <v>39.356072999999995</v>
      </c>
      <c r="H83" s="42" t="str">
        <f>'ערך שוק  Dec-2014'!$C368</f>
        <v>BONEI TICHON-L</v>
      </c>
      <c r="I83" s="13">
        <f t="shared" si="19"/>
        <v>367</v>
      </c>
      <c r="J83" s="14"/>
      <c r="K83" s="49">
        <f>'ערך שוק  Dec-2014'!$B308/1000</f>
        <v>78.655143</v>
      </c>
      <c r="L83" s="42" t="str">
        <f>'ערך שוק  Dec-2014'!$C308</f>
        <v>INTER INDSTRIES</v>
      </c>
      <c r="M83" s="13">
        <f t="shared" si="20"/>
        <v>307</v>
      </c>
      <c r="N83" s="14"/>
      <c r="P83" s="49">
        <f>'ערך שוק  Dec-2014'!$B248/1000</f>
        <v>134.47965100000002</v>
      </c>
      <c r="Q83" s="42" t="str">
        <f>'ערך שוק  Dec-2014'!$C248</f>
        <v>ROTSHTEIN</v>
      </c>
      <c r="R83" s="13">
        <f t="shared" si="21"/>
        <v>247</v>
      </c>
      <c r="S83" s="7"/>
    </row>
    <row r="84" spans="2:19" ht="10.5" customHeight="1">
      <c r="B84" s="5"/>
      <c r="C84" s="49">
        <f>'ערך שוק  Dec-2014'!$B429/1000</f>
        <v>10.199982</v>
      </c>
      <c r="D84" s="42" t="str">
        <f>'ערך שוק  Dec-2014'!$C429</f>
        <v>PETROCHEMICAL</v>
      </c>
      <c r="E84" s="13">
        <f t="shared" si="18"/>
        <v>428</v>
      </c>
      <c r="F84" s="14"/>
      <c r="G84" s="49">
        <f>'ערך שוק  Dec-2014'!$B369/1000</f>
        <v>37.961711</v>
      </c>
      <c r="H84" s="42" t="str">
        <f>'ערך שוק  Dec-2014'!$C369</f>
        <v>ARYT</v>
      </c>
      <c r="I84" s="13">
        <f t="shared" si="19"/>
        <v>368</v>
      </c>
      <c r="J84" s="14"/>
      <c r="K84" s="49">
        <f>'ערך שוק  Dec-2014'!$B309/1000</f>
        <v>78.339961</v>
      </c>
      <c r="L84" s="42" t="str">
        <f>'ערך שוק  Dec-2014'!$C309</f>
        <v>TALDOR</v>
      </c>
      <c r="M84" s="13">
        <f t="shared" si="20"/>
        <v>308</v>
      </c>
      <c r="N84" s="14"/>
      <c r="P84" s="49">
        <f>'ערך שוק  Dec-2014'!$B249/1000</f>
        <v>134.33496100000002</v>
      </c>
      <c r="Q84" s="42" t="str">
        <f>'ערך שוק  Dec-2014'!$C249</f>
        <v>SHANIV</v>
      </c>
      <c r="R84" s="13">
        <f t="shared" si="21"/>
        <v>248</v>
      </c>
      <c r="S84" s="7"/>
    </row>
    <row r="85" spans="2:19" ht="10.5" customHeight="1">
      <c r="B85" s="5"/>
      <c r="C85" s="49">
        <f>'ערך שוק  Dec-2014'!$B430/1000</f>
        <v>9.828599</v>
      </c>
      <c r="D85" s="42" t="str">
        <f>'ערך שוק  Dec-2014'!$C430</f>
        <v>KITOV PHARMA</v>
      </c>
      <c r="E85" s="13">
        <f t="shared" si="18"/>
        <v>429</v>
      </c>
      <c r="F85" s="14"/>
      <c r="G85" s="49">
        <f>'ערך שוק  Dec-2014'!$B370/1000</f>
        <v>37.313228</v>
      </c>
      <c r="H85" s="42" t="str">
        <f>'ערך שוק  Dec-2014'!$C370</f>
        <v>PROCOGNIA</v>
      </c>
      <c r="I85" s="13">
        <f t="shared" si="19"/>
        <v>369</v>
      </c>
      <c r="J85" s="14"/>
      <c r="K85" s="49">
        <f>'ערך שוק  Dec-2014'!$B310/1000</f>
        <v>77.98063</v>
      </c>
      <c r="L85" s="42" t="str">
        <f>'ערך שוק  Dec-2014'!$C310</f>
        <v>CELLECT BIOMED</v>
      </c>
      <c r="M85" s="13">
        <f t="shared" si="20"/>
        <v>309</v>
      </c>
      <c r="N85" s="14"/>
      <c r="P85" s="49">
        <f>'ערך שוק  Dec-2014'!$B250/1000</f>
        <v>133.995835</v>
      </c>
      <c r="Q85" s="42" t="str">
        <f>'ערך שוק  Dec-2014'!$C250</f>
        <v>ISRAEL CANADA</v>
      </c>
      <c r="R85" s="13">
        <f t="shared" si="21"/>
        <v>249</v>
      </c>
      <c r="S85" s="7"/>
    </row>
    <row r="86" spans="2:19" ht="10.5" customHeight="1">
      <c r="B86" s="5"/>
      <c r="C86" s="49">
        <f>'ערך שוק  Dec-2014'!$B431/1000</f>
        <v>9.739446</v>
      </c>
      <c r="D86" s="42" t="str">
        <f>'ערך שוק  Dec-2014'!$C431</f>
        <v>NATURAL RESOURC</v>
      </c>
      <c r="E86" s="13">
        <f t="shared" si="18"/>
        <v>430</v>
      </c>
      <c r="F86" s="14"/>
      <c r="G86" s="49">
        <f>'ערך שוק  Dec-2014'!$B371/1000</f>
        <v>37.262822</v>
      </c>
      <c r="H86" s="42" t="str">
        <f>'ערך שוק  Dec-2014'!$C371</f>
        <v>BIOCANCELL</v>
      </c>
      <c r="I86" s="13">
        <f t="shared" si="19"/>
        <v>370</v>
      </c>
      <c r="J86" s="14"/>
      <c r="K86" s="49">
        <f>'ערך שוק  Dec-2014'!$B311/1000</f>
        <v>77.26385400000001</v>
      </c>
      <c r="L86" s="42" t="str">
        <f>'ערך שוק  Dec-2014'!$C311</f>
        <v>TELSYS</v>
      </c>
      <c r="M86" s="13">
        <f t="shared" si="20"/>
        <v>310</v>
      </c>
      <c r="N86" s="14"/>
      <c r="P86" s="49">
        <f>'ערך שוק  Dec-2014'!$B251/1000</f>
        <v>130.943315</v>
      </c>
      <c r="Q86" s="42" t="str">
        <f>'ערך שוק  Dec-2014'!$C251</f>
        <v>AVERBUCH</v>
      </c>
      <c r="R86" s="13">
        <f t="shared" si="21"/>
        <v>250</v>
      </c>
      <c r="S86" s="7"/>
    </row>
    <row r="87" spans="2:19" ht="10.5" customHeight="1">
      <c r="B87" s="5"/>
      <c r="C87" s="50"/>
      <c r="D87" s="43"/>
      <c r="E87" s="13"/>
      <c r="F87" s="15"/>
      <c r="G87" s="50"/>
      <c r="H87" s="43"/>
      <c r="I87" s="13"/>
      <c r="J87" s="15"/>
      <c r="K87" s="50"/>
      <c r="L87" s="43"/>
      <c r="M87" s="13"/>
      <c r="N87" s="14"/>
      <c r="P87" s="50"/>
      <c r="Q87" s="43"/>
      <c r="R87" s="13"/>
      <c r="S87" s="7"/>
    </row>
    <row r="88" spans="2:19" ht="10.5" customHeight="1">
      <c r="B88" s="5"/>
      <c r="C88" s="49">
        <f>'ערך שוק  Dec-2014'!$B432/1000</f>
        <v>9.668691999999998</v>
      </c>
      <c r="D88" s="42" t="str">
        <f>'ערך שוק  Dec-2014'!$C432</f>
        <v>BIOMEDIX</v>
      </c>
      <c r="E88" s="13">
        <f aca="true" t="shared" si="22" ref="E88:E97">I88+60</f>
        <v>431</v>
      </c>
      <c r="F88" s="15"/>
      <c r="G88" s="49">
        <f>'ערך שוק  Dec-2014'!$B372/1000</f>
        <v>37.222383</v>
      </c>
      <c r="H88" s="42" t="str">
        <f>'ערך שוק  Dec-2014'!$C372</f>
        <v>PALACE INDUST</v>
      </c>
      <c r="I88" s="13">
        <f aca="true" t="shared" si="23" ref="I88:I97">M88+60</f>
        <v>371</v>
      </c>
      <c r="J88" s="15"/>
      <c r="K88" s="49">
        <f>'ערך שוק  Dec-2014'!$B312/1000</f>
        <v>76.685628</v>
      </c>
      <c r="L88" s="42" t="str">
        <f>'ערך שוק  Dec-2014'!$C312</f>
        <v>SYNEL</v>
      </c>
      <c r="M88" s="13">
        <f aca="true" t="shared" si="24" ref="M88:M97">R88+60</f>
        <v>311</v>
      </c>
      <c r="N88" s="14"/>
      <c r="P88" s="49">
        <f>'ערך שוק  Dec-2014'!$B252/1000</f>
        <v>129.26099</v>
      </c>
      <c r="Q88" s="42" t="str">
        <f>'ערך שוק  Dec-2014'!$C252</f>
        <v>INTEC PHARMA</v>
      </c>
      <c r="R88" s="13">
        <f aca="true" t="shared" si="25" ref="R88:R97">R21+240</f>
        <v>251</v>
      </c>
      <c r="S88" s="7"/>
    </row>
    <row r="89" spans="2:19" ht="10.5" customHeight="1">
      <c r="B89" s="5"/>
      <c r="C89" s="49">
        <f>'ערך שוק  Dec-2014'!$B433/1000</f>
        <v>9.527139</v>
      </c>
      <c r="D89" s="42" t="str">
        <f>'ערך שוק  Dec-2014'!$C433</f>
        <v>PROTEOLOGICS</v>
      </c>
      <c r="E89" s="13">
        <f t="shared" si="22"/>
        <v>432</v>
      </c>
      <c r="F89" s="15"/>
      <c r="G89" s="49">
        <f>'ערך שוק  Dec-2014'!$B373/1000</f>
        <v>37.08</v>
      </c>
      <c r="H89" s="42" t="str">
        <f>'ערך שוק  Dec-2014'!$C373</f>
        <v>EDRI-EL</v>
      </c>
      <c r="I89" s="13">
        <f t="shared" si="23"/>
        <v>372</v>
      </c>
      <c r="J89" s="15"/>
      <c r="K89" s="49">
        <f>'ערך שוק  Dec-2014'!$B313/1000</f>
        <v>76.616233</v>
      </c>
      <c r="L89" s="42" t="str">
        <f>'ערך שוק  Dec-2014'!$C313</f>
        <v>TEDEA</v>
      </c>
      <c r="M89" s="13">
        <f t="shared" si="24"/>
        <v>312</v>
      </c>
      <c r="N89" s="14"/>
      <c r="P89" s="49">
        <f>'ערך שוק  Dec-2014'!$B253/1000</f>
        <v>128.018592</v>
      </c>
      <c r="Q89" s="42" t="str">
        <f>'ערך שוק  Dec-2014'!$C253</f>
        <v>ARAN</v>
      </c>
      <c r="R89" s="13">
        <f t="shared" si="25"/>
        <v>252</v>
      </c>
      <c r="S89" s="7"/>
    </row>
    <row r="90" spans="2:19" ht="10.5" customHeight="1">
      <c r="B90" s="5"/>
      <c r="C90" s="49">
        <f>'ערך שוק  Dec-2014'!$B434/1000</f>
        <v>9.283744</v>
      </c>
      <c r="D90" s="42" t="str">
        <f>'ערך שוק  Dec-2014'!$C434</f>
        <v>SPEECH</v>
      </c>
      <c r="E90" s="13">
        <f t="shared" si="22"/>
        <v>433</v>
      </c>
      <c r="F90" s="15"/>
      <c r="G90" s="49">
        <f>'ערך שוק  Dec-2014'!$B374/1000</f>
        <v>37.037852</v>
      </c>
      <c r="H90" s="42" t="str">
        <f>'ערך שוק  Dec-2014'!$C374</f>
        <v>GODM</v>
      </c>
      <c r="I90" s="13">
        <f t="shared" si="23"/>
        <v>373</v>
      </c>
      <c r="J90" s="15"/>
      <c r="K90" s="49">
        <f>'ערך שוק  Dec-2014'!$B314/1000</f>
        <v>75.715874</v>
      </c>
      <c r="L90" s="42" t="str">
        <f>'ערך שוק  Dec-2014'!$C314</f>
        <v>G.F.C</v>
      </c>
      <c r="M90" s="13">
        <f t="shared" si="24"/>
        <v>313</v>
      </c>
      <c r="N90" s="14"/>
      <c r="P90" s="49">
        <f>'ערך שוק  Dec-2014'!$B254/1000</f>
        <v>127.321737</v>
      </c>
      <c r="Q90" s="42" t="str">
        <f>'ערך שוק  Dec-2014'!$C254</f>
        <v>PHOTOMEDEX</v>
      </c>
      <c r="R90" s="13">
        <f t="shared" si="25"/>
        <v>253</v>
      </c>
      <c r="S90" s="7"/>
    </row>
    <row r="91" spans="2:19" ht="10.5" customHeight="1">
      <c r="B91" s="5"/>
      <c r="C91" s="49">
        <f>'ערך שוק  Dec-2014'!$B435/1000</f>
        <v>8.855004000000001</v>
      </c>
      <c r="D91" s="42" t="str">
        <f>'ערך שוק  Dec-2014'!$C435</f>
        <v>B.S.P.</v>
      </c>
      <c r="E91" s="13">
        <f t="shared" si="22"/>
        <v>434</v>
      </c>
      <c r="F91" s="15"/>
      <c r="G91" s="49">
        <f>'ערך שוק  Dec-2014'!$B375/1000</f>
        <v>36.690385</v>
      </c>
      <c r="H91" s="42" t="str">
        <f>'ערך שוק  Dec-2014'!$C375</f>
        <v>ATHLONE INVEST</v>
      </c>
      <c r="I91" s="13">
        <f t="shared" si="23"/>
        <v>374</v>
      </c>
      <c r="J91" s="15"/>
      <c r="K91" s="49">
        <f>'ערך שוק  Dec-2014'!$B315/1000</f>
        <v>74.899025</v>
      </c>
      <c r="L91" s="42" t="str">
        <f>'ערך שוק  Dec-2014'!$C315</f>
        <v>MEDIPOWER -M</v>
      </c>
      <c r="M91" s="13">
        <f t="shared" si="24"/>
        <v>314</v>
      </c>
      <c r="N91" s="14"/>
      <c r="P91" s="49">
        <f>'ערך שוק  Dec-2014'!$B255/1000</f>
        <v>124.692684</v>
      </c>
      <c r="Q91" s="42" t="str">
        <f>'ערך שוק  Dec-2014'!$C255</f>
        <v>BRILL</v>
      </c>
      <c r="R91" s="13">
        <f t="shared" si="25"/>
        <v>254</v>
      </c>
      <c r="S91" s="7"/>
    </row>
    <row r="92" spans="2:19" ht="10.5" customHeight="1">
      <c r="B92" s="5"/>
      <c r="C92" s="49">
        <f>'ערך שוק  Dec-2014'!$B436/1000</f>
        <v>8.419066</v>
      </c>
      <c r="D92" s="42" t="str">
        <f>'ערך שוק  Dec-2014'!$C436</f>
        <v>SHEMEN OIL&amp; GAS</v>
      </c>
      <c r="E92" s="13">
        <f t="shared" si="22"/>
        <v>435</v>
      </c>
      <c r="F92" s="15"/>
      <c r="G92" s="49">
        <f>'ערך שוק  Dec-2014'!$B376/1000</f>
        <v>35.261454</v>
      </c>
      <c r="H92" s="42" t="str">
        <f>'ערך שוק  Dec-2014'!$C376</f>
        <v>E.T.VIEW MEDIC</v>
      </c>
      <c r="I92" s="13">
        <f t="shared" si="23"/>
        <v>375</v>
      </c>
      <c r="J92" s="15"/>
      <c r="K92" s="49">
        <f>'ערך שוק  Dec-2014'!$B316/1000</f>
        <v>73.867441</v>
      </c>
      <c r="L92" s="42" t="str">
        <f>'ערך שוק  Dec-2014'!$C316</f>
        <v>DORI GROUP</v>
      </c>
      <c r="M92" s="13">
        <f t="shared" si="24"/>
        <v>315</v>
      </c>
      <c r="N92" s="14"/>
      <c r="P92" s="49">
        <f>'ערך שוק  Dec-2014'!$B256/1000</f>
        <v>124.1376</v>
      </c>
      <c r="Q92" s="42" t="str">
        <f>'ערך שוק  Dec-2014'!$C256</f>
        <v>ANGEL SALOMON</v>
      </c>
      <c r="R92" s="13">
        <f t="shared" si="25"/>
        <v>255</v>
      </c>
      <c r="S92" s="7"/>
    </row>
    <row r="93" spans="2:19" ht="10.5" customHeight="1">
      <c r="B93" s="5"/>
      <c r="C93" s="49">
        <f>'ערך שוק  Dec-2014'!$B437/1000</f>
        <v>8.398467</v>
      </c>
      <c r="D93" s="42" t="str">
        <f>'ערך שוק  Dec-2014'!$C437</f>
        <v>ARGAMAN-M</v>
      </c>
      <c r="E93" s="13">
        <f t="shared" si="22"/>
        <v>436</v>
      </c>
      <c r="F93" s="15"/>
      <c r="G93" s="49">
        <f>'ערך שוק  Dec-2014'!$B377/1000</f>
        <v>34.388289</v>
      </c>
      <c r="H93" s="42" t="str">
        <f>'ערך שוק  Dec-2014'!$C377</f>
        <v>LAHAV</v>
      </c>
      <c r="I93" s="13">
        <f t="shared" si="23"/>
        <v>376</v>
      </c>
      <c r="J93" s="15"/>
      <c r="K93" s="49">
        <f>'ערך שוק  Dec-2014'!$B317/1000</f>
        <v>69.74776</v>
      </c>
      <c r="L93" s="42" t="str">
        <f>'ערך שוק  Dec-2014'!$C317</f>
        <v>MASLAVI -L</v>
      </c>
      <c r="M93" s="13">
        <f t="shared" si="24"/>
        <v>316</v>
      </c>
      <c r="N93" s="14"/>
      <c r="P93" s="49">
        <f>'ערך שוק  Dec-2014'!$B257/1000</f>
        <v>121.208922</v>
      </c>
      <c r="Q93" s="42" t="str">
        <f>'ערך שוק  Dec-2014'!$C257</f>
        <v>NETZ GRUOP</v>
      </c>
      <c r="R93" s="13">
        <f t="shared" si="25"/>
        <v>256</v>
      </c>
      <c r="S93" s="7"/>
    </row>
    <row r="94" spans="2:19" ht="10.5" customHeight="1">
      <c r="B94" s="5"/>
      <c r="C94" s="49">
        <f>'ערך שוק  Dec-2014'!$B438/1000</f>
        <v>8.111604</v>
      </c>
      <c r="D94" s="42" t="str">
        <f>'ערך שוק  Dec-2014'!$C438</f>
        <v>ASIA DEVELOP</v>
      </c>
      <c r="E94" s="13">
        <f t="shared" si="22"/>
        <v>437</v>
      </c>
      <c r="F94" s="15"/>
      <c r="G94" s="49">
        <f>'ערך שוק  Dec-2014'!$B378/1000</f>
        <v>33.752684</v>
      </c>
      <c r="H94" s="42" t="str">
        <f>'ערך שוק  Dec-2014'!$C378</f>
        <v>GREENSTONE</v>
      </c>
      <c r="I94" s="13">
        <f t="shared" si="23"/>
        <v>377</v>
      </c>
      <c r="J94" s="15"/>
      <c r="K94" s="49">
        <f>'ערך שוק  Dec-2014'!$B318/1000</f>
        <v>67.776473</v>
      </c>
      <c r="L94" s="42" t="str">
        <f>'ערך שוק  Dec-2014'!$C318</f>
        <v>EXALENZ</v>
      </c>
      <c r="M94" s="13">
        <f t="shared" si="24"/>
        <v>317</v>
      </c>
      <c r="N94" s="14"/>
      <c r="P94" s="49">
        <f>'ערך שוק  Dec-2014'!$B258/1000</f>
        <v>120.636061</v>
      </c>
      <c r="Q94" s="42" t="str">
        <f>'ערך שוק  Dec-2014'!$C258</f>
        <v>KNAFAIM</v>
      </c>
      <c r="R94" s="13">
        <f t="shared" si="25"/>
        <v>257</v>
      </c>
      <c r="S94" s="7"/>
    </row>
    <row r="95" spans="2:19" ht="10.5" customHeight="1">
      <c r="B95" s="5"/>
      <c r="C95" s="49">
        <f>'ערך שוק  Dec-2014'!$B439/1000</f>
        <v>7.742068000000001</v>
      </c>
      <c r="D95" s="42" t="str">
        <f>'ערך שוק  Dec-2014'!$C439</f>
        <v>DIRECT CAPITA</v>
      </c>
      <c r="E95" s="13">
        <f t="shared" si="22"/>
        <v>438</v>
      </c>
      <c r="F95" s="15"/>
      <c r="G95" s="49">
        <f>'ערך שוק  Dec-2014'!$B379/1000</f>
        <v>31.079838</v>
      </c>
      <c r="H95" s="42" t="str">
        <f>'ערך שוק  Dec-2014'!$C379</f>
        <v>BUY2 NETWORKS</v>
      </c>
      <c r="I95" s="13">
        <f t="shared" si="23"/>
        <v>378</v>
      </c>
      <c r="J95" s="15"/>
      <c r="K95" s="49">
        <f>'ערך שוק  Dec-2014'!$B319/1000</f>
        <v>66.754744</v>
      </c>
      <c r="L95" s="42" t="str">
        <f>'ערך שוק  Dec-2014'!$C319</f>
        <v>FRIDENSON</v>
      </c>
      <c r="M95" s="13">
        <f t="shared" si="24"/>
        <v>318</v>
      </c>
      <c r="N95" s="14"/>
      <c r="P95" s="49">
        <f>'ערך שוק  Dec-2014'!$B259/1000</f>
        <v>117.44635400000001</v>
      </c>
      <c r="Q95" s="42" t="str">
        <f>'ערך שוק  Dec-2014'!$C259</f>
        <v>TUBE</v>
      </c>
      <c r="R95" s="13">
        <f t="shared" si="25"/>
        <v>258</v>
      </c>
      <c r="S95" s="7"/>
    </row>
    <row r="96" spans="2:19" ht="10.5" customHeight="1">
      <c r="B96" s="5"/>
      <c r="C96" s="49">
        <f>'ערך שוק  Dec-2014'!$B440/1000</f>
        <v>7.701582999999999</v>
      </c>
      <c r="D96" s="42" t="str">
        <f>'ערך שוק  Dec-2014'!$C440</f>
        <v>TCHNOPLS VENT</v>
      </c>
      <c r="E96" s="13">
        <f t="shared" si="22"/>
        <v>439</v>
      </c>
      <c r="F96" s="15"/>
      <c r="G96" s="49">
        <f>'ערך שוק  Dec-2014'!$B380/1000</f>
        <v>30.852291</v>
      </c>
      <c r="H96" s="42" t="str">
        <f>'ערך שוק  Dec-2014'!$C380</f>
        <v>ITAY FINANCIAL</v>
      </c>
      <c r="I96" s="13">
        <f t="shared" si="23"/>
        <v>379</v>
      </c>
      <c r="J96" s="15"/>
      <c r="K96" s="49">
        <f>'ערך שוק  Dec-2014'!$B320/1000</f>
        <v>66.143086</v>
      </c>
      <c r="L96" s="42" t="str">
        <f>'ערך שוק  Dec-2014'!$C320</f>
        <v>RAPAC</v>
      </c>
      <c r="M96" s="13">
        <f t="shared" si="24"/>
        <v>319</v>
      </c>
      <c r="N96" s="14"/>
      <c r="P96" s="49">
        <f>'ערך שוק  Dec-2014'!$B260/1000</f>
        <v>116.32470500000001</v>
      </c>
      <c r="Q96" s="42" t="str">
        <f>'ערך שוק  Dec-2014'!$C260</f>
        <v>O.R.T.</v>
      </c>
      <c r="R96" s="13">
        <f t="shared" si="25"/>
        <v>259</v>
      </c>
      <c r="S96" s="7"/>
    </row>
    <row r="97" spans="2:19" ht="10.5" customHeight="1">
      <c r="B97" s="5"/>
      <c r="C97" s="49">
        <f>'ערך שוק  Dec-2014'!$B441/1000</f>
        <v>7.663195</v>
      </c>
      <c r="D97" s="42" t="str">
        <f>'ערך שוק  Dec-2014'!$C441</f>
        <v>IDB HOLDINGS</v>
      </c>
      <c r="E97" s="13">
        <f t="shared" si="22"/>
        <v>440</v>
      </c>
      <c r="F97" s="15"/>
      <c r="G97" s="49">
        <f>'ערך שוק  Dec-2014'!$B381/1000</f>
        <v>30.509094</v>
      </c>
      <c r="H97" s="42" t="str">
        <f>'ערך שוק  Dec-2014'!$C381</f>
        <v>SATCOM SYSTEM</v>
      </c>
      <c r="I97" s="13">
        <f t="shared" si="23"/>
        <v>380</v>
      </c>
      <c r="J97" s="15"/>
      <c r="K97" s="49">
        <f>'ערך שוק  Dec-2014'!$B321/1000</f>
        <v>66.08073399999999</v>
      </c>
      <c r="L97" s="42" t="str">
        <f>'ערך שוק  Dec-2014'!$C321</f>
        <v>MEDIGUS</v>
      </c>
      <c r="M97" s="13">
        <f t="shared" si="24"/>
        <v>320</v>
      </c>
      <c r="N97" s="14"/>
      <c r="P97" s="49">
        <f>'ערך שוק  Dec-2014'!$B261/1000</f>
        <v>114.98347100000001</v>
      </c>
      <c r="Q97" s="42" t="str">
        <f>'ערך שוק  Dec-2014'!$C261</f>
        <v>AVIV</v>
      </c>
      <c r="R97" s="13">
        <f t="shared" si="25"/>
        <v>260</v>
      </c>
      <c r="S97" s="7"/>
    </row>
    <row r="98" spans="2:19" ht="10.5" customHeight="1">
      <c r="B98" s="5"/>
      <c r="C98" s="50"/>
      <c r="D98" s="43"/>
      <c r="E98" s="13"/>
      <c r="F98" s="15"/>
      <c r="G98" s="50"/>
      <c r="H98" s="43"/>
      <c r="I98" s="13"/>
      <c r="J98" s="15"/>
      <c r="K98" s="50"/>
      <c r="L98" s="43"/>
      <c r="M98" s="13"/>
      <c r="N98" s="14"/>
      <c r="P98" s="50"/>
      <c r="Q98" s="43"/>
      <c r="R98" s="13"/>
      <c r="S98" s="7"/>
    </row>
    <row r="99" spans="2:19" ht="10.5" customHeight="1">
      <c r="B99" s="5"/>
      <c r="C99" s="49">
        <f>'ערך שוק  Dec-2014'!$B442/1000</f>
        <v>7.188287999999999</v>
      </c>
      <c r="D99" s="42" t="str">
        <f>'ערך שוק  Dec-2014'!$C442</f>
        <v>MICROMEDIC</v>
      </c>
      <c r="E99" s="13">
        <f aca="true" t="shared" si="26" ref="E99:E108">I99+60</f>
        <v>441</v>
      </c>
      <c r="F99" s="15"/>
      <c r="G99" s="49">
        <f>'ערך שוק  Dec-2014'!$B382/1000</f>
        <v>30.481073000000002</v>
      </c>
      <c r="H99" s="42" t="str">
        <f>'ערך שוק  Dec-2014'!$C382</f>
        <v>FORMULA VISN</v>
      </c>
      <c r="I99" s="13">
        <f aca="true" t="shared" si="27" ref="I99:I108">M99+60</f>
        <v>381</v>
      </c>
      <c r="J99" s="15"/>
      <c r="K99" s="49">
        <f>'ערך שוק  Dec-2014'!$B322/1000</f>
        <v>63.400718</v>
      </c>
      <c r="L99" s="42" t="str">
        <f>'ערך שוק  Dec-2014'!$C322</f>
        <v>ASRR</v>
      </c>
      <c r="M99" s="13">
        <f aca="true" t="shared" si="28" ref="M99:M108">R99+60</f>
        <v>321</v>
      </c>
      <c r="N99" s="14"/>
      <c r="P99" s="49">
        <f>'ערך שוק  Dec-2014'!$B262/1000</f>
        <v>114.251654</v>
      </c>
      <c r="Q99" s="42" t="str">
        <f>'ערך שוק  Dec-2014'!$C262</f>
        <v>MEDTECHNICA</v>
      </c>
      <c r="R99" s="13">
        <f aca="true" t="shared" si="29" ref="R99:R108">R32+240</f>
        <v>261</v>
      </c>
      <c r="S99" s="7"/>
    </row>
    <row r="100" spans="2:19" ht="10.5" customHeight="1">
      <c r="B100" s="5"/>
      <c r="C100" s="49">
        <f>'ערך שוק  Dec-2014'!$B443/1000</f>
        <v>7.0898140000000005</v>
      </c>
      <c r="D100" s="42" t="str">
        <f>'ערך שוק  Dec-2014'!$C443</f>
        <v>THERAPIX BIO</v>
      </c>
      <c r="E100" s="13">
        <f t="shared" si="26"/>
        <v>442</v>
      </c>
      <c r="F100" s="15"/>
      <c r="G100" s="49">
        <f>'ערך שוק  Dec-2014'!$B383/1000</f>
        <v>30.430538000000002</v>
      </c>
      <c r="H100" s="42" t="str">
        <f>'ערך שוק  Dec-2014'!$C383</f>
        <v>NANO DIMENSION</v>
      </c>
      <c r="I100" s="13">
        <f t="shared" si="27"/>
        <v>382</v>
      </c>
      <c r="J100" s="15"/>
      <c r="K100" s="49">
        <f>'ערך שוק  Dec-2014'!$B323/1000</f>
        <v>63.293369</v>
      </c>
      <c r="L100" s="42" t="str">
        <f>'ערך שוק  Dec-2014'!$C323</f>
        <v>HANAN MOR</v>
      </c>
      <c r="M100" s="13">
        <f t="shared" si="28"/>
        <v>322</v>
      </c>
      <c r="N100" s="14"/>
      <c r="P100" s="49">
        <f>'ערך שוק  Dec-2014'!$B263/1000</f>
        <v>112.527759</v>
      </c>
      <c r="Q100" s="42" t="str">
        <f>'ערך שוק  Dec-2014'!$C263</f>
        <v>BIRMAN</v>
      </c>
      <c r="R100" s="13">
        <f t="shared" si="29"/>
        <v>262</v>
      </c>
      <c r="S100" s="7"/>
    </row>
    <row r="101" spans="2:19" ht="10.5" customHeight="1">
      <c r="B101" s="5"/>
      <c r="C101" s="49">
        <f>'ערך שוק  Dec-2014'!$B444/1000</f>
        <v>6.790177</v>
      </c>
      <c r="D101" s="42" t="str">
        <f>'ערך שוק  Dec-2014'!$C444</f>
        <v>VAXIL BIO</v>
      </c>
      <c r="E101" s="13">
        <f t="shared" si="26"/>
        <v>443</v>
      </c>
      <c r="F101" s="15"/>
      <c r="G101" s="49">
        <f>'ערך שוק  Dec-2014'!$B384/1000</f>
        <v>30.196028</v>
      </c>
      <c r="H101" s="42" t="str">
        <f>'ערך שוק  Dec-2014'!$C384</f>
        <v>A.D.N</v>
      </c>
      <c r="I101" s="13">
        <f t="shared" si="27"/>
        <v>383</v>
      </c>
      <c r="J101" s="15"/>
      <c r="K101" s="49">
        <f>'ערך שוק  Dec-2014'!$B324/1000</f>
        <v>62.454021</v>
      </c>
      <c r="L101" s="42" t="str">
        <f>'ערך שוק  Dec-2014'!$C324</f>
        <v>AGRI</v>
      </c>
      <c r="M101" s="13">
        <f t="shared" si="28"/>
        <v>323</v>
      </c>
      <c r="N101" s="14"/>
      <c r="P101" s="49">
        <f>'ערך שוק  Dec-2014'!$B264/1000</f>
        <v>109.777003</v>
      </c>
      <c r="Q101" s="42" t="str">
        <f>'ערך שוק  Dec-2014'!$C264</f>
        <v>APPLY</v>
      </c>
      <c r="R101" s="13">
        <f t="shared" si="29"/>
        <v>263</v>
      </c>
      <c r="S101" s="7"/>
    </row>
    <row r="102" spans="2:19" ht="10.5" customHeight="1">
      <c r="B102" s="5"/>
      <c r="C102" s="49">
        <f>'ערך שוק  Dec-2014'!$B445/1000</f>
        <v>6.769470999999999</v>
      </c>
      <c r="D102" s="42" t="str">
        <f>'ערך שוק  Dec-2014'!$C445</f>
        <v>MOBILE MAX-L</v>
      </c>
      <c r="E102" s="13">
        <f t="shared" si="26"/>
        <v>444</v>
      </c>
      <c r="F102" s="15"/>
      <c r="G102" s="49">
        <f>'ערך שוק  Dec-2014'!$B385/1000</f>
        <v>29.792218000000002</v>
      </c>
      <c r="H102" s="42" t="str">
        <f>'ערך שוק  Dec-2014'!$C385</f>
        <v>NEOCITY</v>
      </c>
      <c r="I102" s="13">
        <f t="shared" si="27"/>
        <v>384</v>
      </c>
      <c r="J102" s="15"/>
      <c r="K102" s="49">
        <f>'ערך שוק  Dec-2014'!$B325/1000</f>
        <v>62.114784</v>
      </c>
      <c r="L102" s="42" t="str">
        <f>'ערך שוק  Dec-2014'!$C325</f>
        <v>MAYANOT TAMDA</v>
      </c>
      <c r="M102" s="13">
        <f t="shared" si="28"/>
        <v>324</v>
      </c>
      <c r="N102" s="14"/>
      <c r="P102" s="49">
        <f>'ערך שוק  Dec-2014'!$B265/1000</f>
        <v>109.675844</v>
      </c>
      <c r="Q102" s="42" t="str">
        <f>'ערך שוק  Dec-2014'!$C265</f>
        <v>KARDAN N.V.</v>
      </c>
      <c r="R102" s="13">
        <f t="shared" si="29"/>
        <v>264</v>
      </c>
      <c r="S102" s="7"/>
    </row>
    <row r="103" spans="2:19" ht="10.5" customHeight="1">
      <c r="B103" s="5"/>
      <c r="C103" s="49">
        <f>'ערך שוק  Dec-2014'!$B446/1000</f>
        <v>6.17</v>
      </c>
      <c r="D103" s="42" t="str">
        <f>'ערך שוק  Dec-2014'!$C446</f>
        <v>GMUL INVESTMENT</v>
      </c>
      <c r="E103" s="13">
        <f t="shared" si="26"/>
        <v>445</v>
      </c>
      <c r="F103" s="15"/>
      <c r="G103" s="49">
        <f>'ערך שוק  Dec-2014'!$B386/1000</f>
        <v>27.388711999999998</v>
      </c>
      <c r="H103" s="42" t="str">
        <f>'ערך שוק  Dec-2014'!$C386</f>
        <v>MEDIVIE</v>
      </c>
      <c r="I103" s="13">
        <f t="shared" si="27"/>
        <v>385</v>
      </c>
      <c r="J103" s="15"/>
      <c r="K103" s="49">
        <f>'ערך שוק  Dec-2014'!$B326/1000</f>
        <v>61.884086</v>
      </c>
      <c r="L103" s="42" t="str">
        <f>'ערך שוק  Dec-2014'!$C326</f>
        <v>STG</v>
      </c>
      <c r="M103" s="13">
        <f t="shared" si="28"/>
        <v>325</v>
      </c>
      <c r="N103" s="14"/>
      <c r="P103" s="49">
        <f>'ערך שוק  Dec-2014'!$B266/1000</f>
        <v>109.563034</v>
      </c>
      <c r="Q103" s="42" t="str">
        <f>'ערך שוק  Dec-2014'!$C266</f>
        <v>NETANEL GROUP</v>
      </c>
      <c r="R103" s="13">
        <f t="shared" si="29"/>
        <v>265</v>
      </c>
      <c r="S103" s="7"/>
    </row>
    <row r="104" spans="2:19" ht="10.5" customHeight="1">
      <c r="B104" s="5"/>
      <c r="C104" s="49">
        <f>'ערך שוק  Dec-2014'!$B447/1000</f>
        <v>5.997725999999999</v>
      </c>
      <c r="D104" s="42" t="str">
        <f>'ערך שוק  Dec-2014'!$C447</f>
        <v>A ONLINE-M</v>
      </c>
      <c r="E104" s="13">
        <f t="shared" si="26"/>
        <v>446</v>
      </c>
      <c r="F104" s="15"/>
      <c r="G104" s="49">
        <f>'ערך שוק  Dec-2014'!$B387/1000</f>
        <v>26.799795</v>
      </c>
      <c r="H104" s="42" t="str">
        <f>'ערך שוק  Dec-2014'!$C387</f>
        <v>D.N.A BIOMED</v>
      </c>
      <c r="I104" s="13">
        <f t="shared" si="27"/>
        <v>386</v>
      </c>
      <c r="J104" s="15"/>
      <c r="K104" s="49">
        <f>'ערך שוק  Dec-2014'!$B327/1000</f>
        <v>61.457729</v>
      </c>
      <c r="L104" s="42" t="str">
        <f>'ערך שוק  Dec-2014'!$C327</f>
        <v>BRAM INDUS</v>
      </c>
      <c r="M104" s="13">
        <f t="shared" si="28"/>
        <v>326</v>
      </c>
      <c r="N104" s="14"/>
      <c r="P104" s="49">
        <f>'ערך שוק  Dec-2014'!$B267/1000</f>
        <v>108.97446000000001</v>
      </c>
      <c r="Q104" s="42" t="str">
        <f>'ערך שוק  Dec-2014'!$C267</f>
        <v>TAYA INV-L</v>
      </c>
      <c r="R104" s="13">
        <f t="shared" si="29"/>
        <v>266</v>
      </c>
      <c r="S104" s="7"/>
    </row>
    <row r="105" spans="2:19" ht="10.5" customHeight="1">
      <c r="B105" s="5"/>
      <c r="C105" s="49">
        <f>'ערך שוק  Dec-2014'!$B448/1000</f>
        <v>5.972726</v>
      </c>
      <c r="D105" s="42" t="str">
        <f>'ערך שוק  Dec-2014'!$C448</f>
        <v>BSR EUROPE</v>
      </c>
      <c r="E105" s="13">
        <f t="shared" si="26"/>
        <v>447</v>
      </c>
      <c r="F105" s="15"/>
      <c r="G105" s="49">
        <f>'ערך שוק  Dec-2014'!$B388/1000</f>
        <v>26.719723000000002</v>
      </c>
      <c r="H105" s="42" t="str">
        <f>'ערך שוק  Dec-2014'!$C388</f>
        <v>ZERAH L</v>
      </c>
      <c r="I105" s="13">
        <f t="shared" si="27"/>
        <v>387</v>
      </c>
      <c r="J105" s="15"/>
      <c r="K105" s="49">
        <f>'ערך שוק  Dec-2014'!$B328/1000</f>
        <v>60.684221</v>
      </c>
      <c r="L105" s="42" t="str">
        <f>'ערך שוק  Dec-2014'!$C328</f>
        <v>SHEMEN INDUSTRY</v>
      </c>
      <c r="M105" s="13">
        <f t="shared" si="28"/>
        <v>327</v>
      </c>
      <c r="N105" s="14"/>
      <c r="P105" s="49">
        <f>'ערך שוק  Dec-2014'!$B268/1000</f>
        <v>108.471717</v>
      </c>
      <c r="Q105" s="42" t="str">
        <f>'ערך שוק  Dec-2014'!$C268</f>
        <v>B.YAIR</v>
      </c>
      <c r="R105" s="13">
        <f t="shared" si="29"/>
        <v>267</v>
      </c>
      <c r="S105" s="7"/>
    </row>
    <row r="106" spans="2:19" ht="10.5" customHeight="1">
      <c r="B106" s="5"/>
      <c r="C106" s="49">
        <f>'ערך שוק  Dec-2014'!$B449/1000</f>
        <v>5.625845</v>
      </c>
      <c r="D106" s="42" t="str">
        <f>'ערך שוק  Dec-2014'!$C449</f>
        <v>USER TREND</v>
      </c>
      <c r="E106" s="13">
        <f t="shared" si="26"/>
        <v>448</v>
      </c>
      <c r="F106" s="15"/>
      <c r="G106" s="49">
        <f>'ערך שוק  Dec-2014'!$B389/1000</f>
        <v>26.289661</v>
      </c>
      <c r="H106" s="42" t="str">
        <f>'ערך שוק  Dec-2014'!$C389</f>
        <v>ILDC ENERGY</v>
      </c>
      <c r="I106" s="13">
        <f t="shared" si="27"/>
        <v>388</v>
      </c>
      <c r="J106" s="15"/>
      <c r="K106" s="49">
        <f>'ערך שוק  Dec-2014'!$B329/1000</f>
        <v>60.668811999999996</v>
      </c>
      <c r="L106" s="42" t="str">
        <f>'ערך שוק  Dec-2014'!$C329</f>
        <v>ORAD</v>
      </c>
      <c r="M106" s="13">
        <f t="shared" si="28"/>
        <v>328</v>
      </c>
      <c r="N106" s="14"/>
      <c r="P106" s="49">
        <f>'ערך שוק  Dec-2014'!$B269/1000</f>
        <v>107.459562</v>
      </c>
      <c r="Q106" s="42" t="str">
        <f>'ערך שוק  Dec-2014'!$C269</f>
        <v>MISHORIM</v>
      </c>
      <c r="R106" s="13">
        <f t="shared" si="29"/>
        <v>268</v>
      </c>
      <c r="S106" s="7"/>
    </row>
    <row r="107" spans="2:19" ht="10.5" customHeight="1">
      <c r="B107" s="5"/>
      <c r="C107" s="49">
        <f>'ערך שוק  Dec-2014'!$B450/1000</f>
        <v>5.521062</v>
      </c>
      <c r="D107" s="42" t="str">
        <f>'ערך שוק  Dec-2014'!$C450</f>
        <v>ULTRA EQUITY</v>
      </c>
      <c r="E107" s="13">
        <f t="shared" si="26"/>
        <v>449</v>
      </c>
      <c r="F107" s="15"/>
      <c r="G107" s="49">
        <f>'ערך שוק  Dec-2014'!$B390/1000</f>
        <v>25.700236</v>
      </c>
      <c r="H107" s="42" t="str">
        <f>'ערך שוק  Dec-2014'!$C390</f>
        <v>MYDAS</v>
      </c>
      <c r="I107" s="13">
        <f t="shared" si="27"/>
        <v>389</v>
      </c>
      <c r="J107" s="15"/>
      <c r="K107" s="49">
        <f>'ערך שוק  Dec-2014'!$B330/1000</f>
        <v>59.026543</v>
      </c>
      <c r="L107" s="42" t="str">
        <f>'ערך שוק  Dec-2014'!$C330</f>
        <v>MERCHAVIA HOLD</v>
      </c>
      <c r="M107" s="13">
        <f t="shared" si="28"/>
        <v>329</v>
      </c>
      <c r="N107" s="14"/>
      <c r="P107" s="49">
        <f>'ערך שוק  Dec-2014'!$B270/1000</f>
        <v>107.010985</v>
      </c>
      <c r="Q107" s="42" t="str">
        <f>'ערך שוק  Dec-2014'!$C270</f>
        <v>AVIV ARLON</v>
      </c>
      <c r="R107" s="13">
        <f t="shared" si="29"/>
        <v>269</v>
      </c>
      <c r="S107" s="7"/>
    </row>
    <row r="108" spans="2:19" ht="10.5" customHeight="1">
      <c r="B108" s="5"/>
      <c r="C108" s="49">
        <f>'ערך שוק  Dec-2014'!$B451/1000</f>
        <v>5.068681</v>
      </c>
      <c r="D108" s="42" t="str">
        <f>'ערך שוק  Dec-2014'!$C451</f>
        <v>GULLIVER</v>
      </c>
      <c r="E108" s="13">
        <f t="shared" si="26"/>
        <v>450</v>
      </c>
      <c r="F108" s="15"/>
      <c r="G108" s="49">
        <f>'ערך שוק  Dec-2014'!$B391/1000</f>
        <v>24.987139</v>
      </c>
      <c r="H108" s="42" t="str">
        <f>'ערך שוק  Dec-2014'!$C391</f>
        <v>ABETRANS</v>
      </c>
      <c r="I108" s="13">
        <f t="shared" si="27"/>
        <v>390</v>
      </c>
      <c r="J108" s="15"/>
      <c r="K108" s="49">
        <f>'ערך שוק  Dec-2014'!$B331/1000</f>
        <v>58.787133999999995</v>
      </c>
      <c r="L108" s="42" t="str">
        <f>'ערך שוק  Dec-2014'!$C331</f>
        <v>CHAM</v>
      </c>
      <c r="M108" s="13">
        <f t="shared" si="28"/>
        <v>330</v>
      </c>
      <c r="N108" s="14"/>
      <c r="P108" s="49">
        <f>'ערך שוק  Dec-2014'!$B271/1000</f>
        <v>106.079863</v>
      </c>
      <c r="Q108" s="42" t="str">
        <f>'ערך שוק  Dec-2014'!$C271</f>
        <v>GAMATRONIC-L</v>
      </c>
      <c r="R108" s="13">
        <f t="shared" si="29"/>
        <v>270</v>
      </c>
      <c r="S108" s="7"/>
    </row>
    <row r="109" spans="2:19" ht="10.5" customHeight="1">
      <c r="B109" s="5"/>
      <c r="C109" s="51"/>
      <c r="D109" s="44"/>
      <c r="E109" s="13"/>
      <c r="F109" s="15"/>
      <c r="G109" s="51"/>
      <c r="H109" s="44"/>
      <c r="I109" s="13"/>
      <c r="J109" s="15"/>
      <c r="K109" s="51"/>
      <c r="L109" s="44"/>
      <c r="M109" s="13"/>
      <c r="N109" s="14"/>
      <c r="P109" s="51"/>
      <c r="Q109" s="44"/>
      <c r="R109" s="13"/>
      <c r="S109" s="7"/>
    </row>
    <row r="110" spans="2:19" ht="10.5" customHeight="1">
      <c r="B110" s="5"/>
      <c r="C110" s="49">
        <f>'ערך שוק  Dec-2014'!$B452/1000</f>
        <v>4.899933</v>
      </c>
      <c r="D110" s="42" t="str">
        <f>'ערך שוק  Dec-2014'!$C452</f>
        <v>HABAS</v>
      </c>
      <c r="E110" s="13">
        <f aca="true" t="shared" si="30" ref="E110:E119">I110+60</f>
        <v>451</v>
      </c>
      <c r="F110" s="15"/>
      <c r="G110" s="49">
        <f>'ערך שוק  Dec-2014'!$B392/1000</f>
        <v>24.883356</v>
      </c>
      <c r="H110" s="42" t="str">
        <f>'ערך שוק  Dec-2014'!$C392</f>
        <v>AVROT</v>
      </c>
      <c r="I110" s="13">
        <f aca="true" t="shared" si="31" ref="I110:I119">M110+60</f>
        <v>391</v>
      </c>
      <c r="J110" s="15"/>
      <c r="K110" s="49">
        <f>'ערך שוק  Dec-2014'!$B332/1000</f>
        <v>57.150549</v>
      </c>
      <c r="L110" s="42" t="str">
        <f>'ערך שוק  Dec-2014'!$C332</f>
        <v>OPAL BALANCE</v>
      </c>
      <c r="M110" s="13">
        <f aca="true" t="shared" si="32" ref="M110:M119">R110+60</f>
        <v>331</v>
      </c>
      <c r="N110" s="14"/>
      <c r="P110" s="49">
        <f>'ערך שוק  Dec-2014'!$B272/1000</f>
        <v>105.987581</v>
      </c>
      <c r="Q110" s="42" t="str">
        <f>'ערך שוק  Dec-2014'!$C272</f>
        <v>DORSEL</v>
      </c>
      <c r="R110" s="13">
        <f aca="true" t="shared" si="33" ref="R110:R119">R43+240</f>
        <v>271</v>
      </c>
      <c r="S110" s="7"/>
    </row>
    <row r="111" spans="2:19" ht="10.5" customHeight="1">
      <c r="B111" s="5"/>
      <c r="C111" s="56">
        <f>'ערך שוק  Dec-2014'!$B453/1000</f>
        <v>4.898492</v>
      </c>
      <c r="D111" s="42" t="str">
        <f>'ערך שוק  Dec-2014'!$C453</f>
        <v>ORCKIT-M</v>
      </c>
      <c r="E111" s="13">
        <f t="shared" si="30"/>
        <v>452</v>
      </c>
      <c r="F111" s="15"/>
      <c r="G111" s="49">
        <f>'ערך שוק  Dec-2014'!$B393/1000</f>
        <v>24.744847</v>
      </c>
      <c r="H111" s="42" t="str">
        <f>'ערך שוק  Dec-2014'!$C393</f>
        <v>TAMIR FISH RE</v>
      </c>
      <c r="I111" s="13">
        <f t="shared" si="31"/>
        <v>392</v>
      </c>
      <c r="J111" s="15"/>
      <c r="K111" s="49">
        <f>'ערך שוק  Dec-2014'!$B333/1000</f>
        <v>57.094273</v>
      </c>
      <c r="L111" s="42" t="str">
        <f>'ערך שוק  Dec-2014'!$C333</f>
        <v>NAAMAN</v>
      </c>
      <c r="M111" s="13">
        <f t="shared" si="32"/>
        <v>332</v>
      </c>
      <c r="N111" s="14"/>
      <c r="P111" s="49">
        <f>'ערך שוק  Dec-2014'!$B273/1000</f>
        <v>105.69031600000001</v>
      </c>
      <c r="Q111" s="42" t="str">
        <f>'ערך שוק  Dec-2014'!$C273</f>
        <v>GIVOT L</v>
      </c>
      <c r="R111" s="13">
        <f t="shared" si="33"/>
        <v>272</v>
      </c>
      <c r="S111" s="7"/>
    </row>
    <row r="112" spans="2:19" ht="10.5" customHeight="1">
      <c r="B112" s="5"/>
      <c r="C112" s="56">
        <f>'ערך שוק  Dec-2014'!$B454/1000</f>
        <v>4.711241</v>
      </c>
      <c r="D112" s="42" t="str">
        <f>'ערך שוק  Dec-2014'!$C454</f>
        <v>JERUSALEM INVES</v>
      </c>
      <c r="E112" s="13">
        <f t="shared" si="30"/>
        <v>453</v>
      </c>
      <c r="F112" s="15"/>
      <c r="G112" s="49">
        <f>'ערך שוק  Dec-2014'!$B394/1000</f>
        <v>24.740574000000002</v>
      </c>
      <c r="H112" s="42" t="str">
        <f>'ערך שוק  Dec-2014'!$C394</f>
        <v>LEVINSKI OFER</v>
      </c>
      <c r="I112" s="13">
        <f t="shared" si="31"/>
        <v>393</v>
      </c>
      <c r="J112" s="15"/>
      <c r="K112" s="49">
        <f>'ערך שוק  Dec-2014'!$B334/1000</f>
        <v>55.975699999999996</v>
      </c>
      <c r="L112" s="42" t="str">
        <f>'ערך שוק  Dec-2014'!$C334</f>
        <v>ISRAEL OP L</v>
      </c>
      <c r="M112" s="13">
        <f t="shared" si="32"/>
        <v>333</v>
      </c>
      <c r="N112" s="14"/>
      <c r="P112" s="49">
        <f>'ערך שוק  Dec-2014'!$B274/1000</f>
        <v>105.22253599999999</v>
      </c>
      <c r="Q112" s="42" t="str">
        <f>'ערך שוק  Dec-2014'!$C274</f>
        <v>LEADER</v>
      </c>
      <c r="R112" s="13">
        <f t="shared" si="33"/>
        <v>273</v>
      </c>
      <c r="S112" s="7"/>
    </row>
    <row r="113" spans="2:19" ht="10.5" customHeight="1">
      <c r="B113" s="5"/>
      <c r="C113" s="56">
        <f>'ערך שוק  Dec-2014'!$B455/1000</f>
        <v>4.583195</v>
      </c>
      <c r="D113" s="42" t="str">
        <f>'ערך שוק  Dec-2014'!$C455</f>
        <v>I.T.G.I</v>
      </c>
      <c r="E113" s="13">
        <f t="shared" si="30"/>
        <v>454</v>
      </c>
      <c r="F113" s="15"/>
      <c r="G113" s="49">
        <f>'ערך שוק  Dec-2014'!$B395/1000</f>
        <v>24.285506</v>
      </c>
      <c r="H113" s="42" t="str">
        <f>'ערך שוק  Dec-2014'!$C395</f>
        <v>TEFRON</v>
      </c>
      <c r="I113" s="13">
        <f t="shared" si="31"/>
        <v>394</v>
      </c>
      <c r="J113" s="15"/>
      <c r="K113" s="49">
        <f>'ערך שוק  Dec-2014'!$B335/1000</f>
        <v>55.94378</v>
      </c>
      <c r="L113" s="42" t="str">
        <f>'ערך שוק  Dec-2014'!$C335</f>
        <v>CITRUS PLT1-L</v>
      </c>
      <c r="M113" s="13">
        <f t="shared" si="32"/>
        <v>334</v>
      </c>
      <c r="N113" s="14"/>
      <c r="P113" s="49">
        <f>'ערך שוק  Dec-2014'!$B275/1000</f>
        <v>103.981552</v>
      </c>
      <c r="Q113" s="42" t="str">
        <f>'ערך שוק  Dec-2014'!$C275</f>
        <v>HACHSHARA-L</v>
      </c>
      <c r="R113" s="13">
        <f t="shared" si="33"/>
        <v>274</v>
      </c>
      <c r="S113" s="7"/>
    </row>
    <row r="114" spans="2:19" ht="10.5" customHeight="1">
      <c r="B114" s="5"/>
      <c r="C114" s="56">
        <f>'ערך שוק  Dec-2014'!$B456/1000</f>
        <v>3.845971</v>
      </c>
      <c r="D114" s="42" t="str">
        <f>'ערך שוק  Dec-2014'!$C456</f>
        <v>LEVI -M</v>
      </c>
      <c r="E114" s="13">
        <f t="shared" si="30"/>
        <v>455</v>
      </c>
      <c r="F114" s="15"/>
      <c r="G114" s="49">
        <f>'ערך שוק  Dec-2014'!$B396/1000</f>
        <v>23.556687999999998</v>
      </c>
      <c r="H114" s="42" t="str">
        <f>'ערך שוק  Dec-2014'!$C396</f>
        <v>INVENTECH</v>
      </c>
      <c r="I114" s="13">
        <f t="shared" si="31"/>
        <v>395</v>
      </c>
      <c r="J114" s="15"/>
      <c r="K114" s="49">
        <f>'ערך שוק  Dec-2014'!$B336/1000</f>
        <v>55.861701999999994</v>
      </c>
      <c r="L114" s="42" t="str">
        <f>'ערך שוק  Dec-2014'!$C336</f>
        <v>PLASTO SAC</v>
      </c>
      <c r="M114" s="13">
        <f t="shared" si="32"/>
        <v>335</v>
      </c>
      <c r="N114" s="14"/>
      <c r="P114" s="49">
        <f>'ערך שוק  Dec-2014'!$B276/1000</f>
        <v>102.846355</v>
      </c>
      <c r="Q114" s="42" t="str">
        <f>'ערך שוק  Dec-2014'!$C276</f>
        <v>ASHOT</v>
      </c>
      <c r="R114" s="13">
        <f t="shared" si="33"/>
        <v>275</v>
      </c>
      <c r="S114" s="7"/>
    </row>
    <row r="115" spans="2:19" ht="10.5" customHeight="1">
      <c r="B115" s="5"/>
      <c r="C115" s="56">
        <f>'ערך שוק  Dec-2014'!$B457/1000</f>
        <v>3.80382</v>
      </c>
      <c r="D115" s="42" t="str">
        <f>'ערך שוק  Dec-2014'!$C457</f>
        <v>SDS-M</v>
      </c>
      <c r="E115" s="13">
        <f t="shared" si="30"/>
        <v>456</v>
      </c>
      <c r="F115" s="15"/>
      <c r="G115" s="49">
        <f>'ערך שוק  Dec-2014'!$B397/1000</f>
        <v>23.317628</v>
      </c>
      <c r="H115" s="42" t="str">
        <f>'ערך שוק  Dec-2014'!$C397</f>
        <v>A.M.S.ELECTR-M</v>
      </c>
      <c r="I115" s="13">
        <f t="shared" si="31"/>
        <v>396</v>
      </c>
      <c r="J115" s="15"/>
      <c r="K115" s="49">
        <f>'ערך שוק  Dec-2014'!$B337/1000</f>
        <v>53.451447</v>
      </c>
      <c r="L115" s="42" t="str">
        <f>'ערך שוק  Dec-2014'!$C337</f>
        <v>LUDAN</v>
      </c>
      <c r="M115" s="13">
        <f t="shared" si="32"/>
        <v>336</v>
      </c>
      <c r="N115" s="14"/>
      <c r="P115" s="49">
        <f>'ערך שוק  Dec-2014'!$B277/1000</f>
        <v>102.12969100000001</v>
      </c>
      <c r="Q115" s="42" t="str">
        <f>'ערך שוק  Dec-2014'!$C277</f>
        <v>ELSPEC</v>
      </c>
      <c r="R115" s="13">
        <f t="shared" si="33"/>
        <v>276</v>
      </c>
      <c r="S115" s="7"/>
    </row>
    <row r="116" spans="2:19" ht="10.5" customHeight="1">
      <c r="B116" s="5"/>
      <c r="C116" s="56">
        <f>'ערך שוק  Dec-2014'!$B458/1000</f>
        <v>3.646214</v>
      </c>
      <c r="D116" s="42" t="str">
        <f>'ערך שוק  Dec-2014'!$C458</f>
        <v>GLOB EXPLOR L</v>
      </c>
      <c r="E116" s="13">
        <f t="shared" si="30"/>
        <v>457</v>
      </c>
      <c r="F116" s="15"/>
      <c r="G116" s="49">
        <f>'ערך שוק  Dec-2014'!$B398/1000</f>
        <v>23.299948</v>
      </c>
      <c r="H116" s="42" t="str">
        <f>'ערך שוק  Dec-2014'!$C398</f>
        <v>ALLIUM MEDICAL</v>
      </c>
      <c r="I116" s="13">
        <f t="shared" si="31"/>
        <v>397</v>
      </c>
      <c r="J116" s="15"/>
      <c r="K116" s="49">
        <f>'ערך שוק  Dec-2014'!$B338/1000</f>
        <v>52.668316</v>
      </c>
      <c r="L116" s="42" t="str">
        <f>'ערך שוק  Dec-2014'!$C338</f>
        <v>KALANT CARMON-M</v>
      </c>
      <c r="M116" s="13">
        <f t="shared" si="32"/>
        <v>337</v>
      </c>
      <c r="N116" s="14"/>
      <c r="P116" s="49">
        <f>'ערך שוק  Dec-2014'!$B278/1000</f>
        <v>100.590918</v>
      </c>
      <c r="Q116" s="42" t="str">
        <f>'ערך שוק  Dec-2014'!$C278</f>
        <v>ORBIT</v>
      </c>
      <c r="R116" s="13">
        <f t="shared" si="33"/>
        <v>277</v>
      </c>
      <c r="S116" s="7"/>
    </row>
    <row r="117" spans="2:19" ht="10.5" customHeight="1">
      <c r="B117" s="5"/>
      <c r="C117" s="56">
        <f>'ערך שוק  Dec-2014'!$B459/1000</f>
        <v>3.612332</v>
      </c>
      <c r="D117" s="42" t="str">
        <f>'ערך שוק  Dec-2014'!$C459</f>
        <v>TAMIR CAPITAL</v>
      </c>
      <c r="E117" s="13">
        <f t="shared" si="30"/>
        <v>458</v>
      </c>
      <c r="F117" s="15"/>
      <c r="G117" s="49">
        <f>'ערך שוק  Dec-2014'!$B399/1000</f>
        <v>23.186956</v>
      </c>
      <c r="H117" s="42" t="str">
        <f>'ערך שוק  Dec-2014'!$C399</f>
        <v>INTERCOLONY-L</v>
      </c>
      <c r="I117" s="13">
        <f t="shared" si="31"/>
        <v>398</v>
      </c>
      <c r="J117" s="15"/>
      <c r="K117" s="49">
        <f>'ערך שוק  Dec-2014'!$B339/1000</f>
        <v>52.18294</v>
      </c>
      <c r="L117" s="42" t="str">
        <f>'ערך שוק  Dec-2014'!$C339</f>
        <v>TEUZA</v>
      </c>
      <c r="M117" s="13">
        <f t="shared" si="32"/>
        <v>338</v>
      </c>
      <c r="N117" s="14"/>
      <c r="P117" s="49">
        <f>'ערך שוק  Dec-2014'!$B279/1000</f>
        <v>99.576004</v>
      </c>
      <c r="Q117" s="42" t="str">
        <f>'ערך שוק  Dec-2014'!$C279</f>
        <v>KARDEN YAZ</v>
      </c>
      <c r="R117" s="13">
        <f t="shared" si="33"/>
        <v>278</v>
      </c>
      <c r="S117" s="7"/>
    </row>
    <row r="118" spans="2:19" ht="10.5" customHeight="1">
      <c r="B118" s="5"/>
      <c r="C118" s="56">
        <f>'ערך שוק  Dec-2014'!$B460/1000</f>
        <v>3.5042959999999996</v>
      </c>
      <c r="D118" s="42" t="str">
        <f>'ערך שוק  Dec-2014'!$C460</f>
        <v>BIOCELL</v>
      </c>
      <c r="E118" s="13">
        <f t="shared" si="30"/>
        <v>459</v>
      </c>
      <c r="F118" s="15"/>
      <c r="G118" s="49">
        <f>'ערך שוק  Dec-2014'!$B400/1000</f>
        <v>22.892633999999997</v>
      </c>
      <c r="H118" s="42" t="str">
        <f>'ערך שוק  Dec-2014'!$C400</f>
        <v>APOSENSE</v>
      </c>
      <c r="I118" s="13">
        <f t="shared" si="31"/>
        <v>399</v>
      </c>
      <c r="J118" s="15"/>
      <c r="K118" s="49">
        <f>'ערך שוק  Dec-2014'!$B340/1000</f>
        <v>52.171405</v>
      </c>
      <c r="L118" s="42" t="str">
        <f>'ערך שוק  Dec-2014'!$C340</f>
        <v>CAPITAL POINT</v>
      </c>
      <c r="M118" s="13">
        <f t="shared" si="32"/>
        <v>339</v>
      </c>
      <c r="N118" s="14"/>
      <c r="P118" s="49">
        <f>'ערך שוק  Dec-2014'!$B280/1000</f>
        <v>99.212</v>
      </c>
      <c r="Q118" s="42" t="str">
        <f>'ערך שוק  Dec-2014'!$C280</f>
        <v>PAYTON -L</v>
      </c>
      <c r="R118" s="13">
        <f t="shared" si="33"/>
        <v>279</v>
      </c>
      <c r="S118" s="7"/>
    </row>
    <row r="119" spans="2:19" ht="10.5" customHeight="1">
      <c r="B119" s="5"/>
      <c r="C119" s="56">
        <f>'ערך שוק  Dec-2014'!$B461/1000</f>
        <v>2.918972</v>
      </c>
      <c r="D119" s="42" t="str">
        <f>'ערך שוק  Dec-2014'!$C461</f>
        <v>SCAILEX</v>
      </c>
      <c r="E119" s="13">
        <f t="shared" si="30"/>
        <v>460</v>
      </c>
      <c r="F119" s="15"/>
      <c r="G119" s="49">
        <f>'ערך שוק  Dec-2014'!$B401/1000</f>
        <v>22.435995</v>
      </c>
      <c r="H119" s="42" t="str">
        <f>'ערך שוק  Dec-2014'!$C401</f>
        <v>WARDINON RSTA</v>
      </c>
      <c r="I119" s="13">
        <f t="shared" si="31"/>
        <v>400</v>
      </c>
      <c r="J119" s="15"/>
      <c r="K119" s="49">
        <f>'ערך שוק  Dec-2014'!$B341/1000</f>
        <v>51.676255</v>
      </c>
      <c r="L119" s="42" t="str">
        <f>'ערך שוק  Dec-2014'!$C341</f>
        <v>COLLPLANT</v>
      </c>
      <c r="M119" s="13">
        <f t="shared" si="32"/>
        <v>340</v>
      </c>
      <c r="N119" s="14"/>
      <c r="P119" s="49">
        <f>'ערך שוק  Dec-2014'!$B281/1000</f>
        <v>98.6535</v>
      </c>
      <c r="Q119" s="42" t="str">
        <f>'ערך שוק  Dec-2014'!$C281</f>
        <v>LIBENTAL</v>
      </c>
      <c r="R119" s="13">
        <f t="shared" si="33"/>
        <v>280</v>
      </c>
      <c r="S119" s="7"/>
    </row>
    <row r="120" spans="2:19" ht="10.5" customHeight="1">
      <c r="B120" s="5"/>
      <c r="C120" s="51"/>
      <c r="D120" s="44"/>
      <c r="E120" s="13"/>
      <c r="F120" s="15"/>
      <c r="G120" s="51"/>
      <c r="H120" s="44"/>
      <c r="I120" s="13"/>
      <c r="J120" s="15"/>
      <c r="K120" s="51"/>
      <c r="L120" s="44"/>
      <c r="M120" s="13"/>
      <c r="N120" s="14"/>
      <c r="P120" s="51"/>
      <c r="Q120" s="44"/>
      <c r="R120" s="13"/>
      <c r="S120" s="7"/>
    </row>
    <row r="121" spans="2:19" ht="10.5" customHeight="1">
      <c r="B121" s="5"/>
      <c r="C121" s="56">
        <f>'ערך שוק  Dec-2014'!$B462/1000</f>
        <v>2.431549</v>
      </c>
      <c r="D121" s="42" t="str">
        <f>'ערך שוק  Dec-2014'!$C462</f>
        <v>MARGING PURP-M</v>
      </c>
      <c r="E121" s="13">
        <f aca="true" t="shared" si="34" ref="E121:E130">I121+60</f>
        <v>461</v>
      </c>
      <c r="F121" s="15"/>
      <c r="G121" s="49">
        <f>'ערך שוק  Dec-2014'!$B402/1000</f>
        <v>22.071856</v>
      </c>
      <c r="H121" s="42" t="str">
        <f>'ערך שוק  Dec-2014'!$C402</f>
        <v>MTI</v>
      </c>
      <c r="I121" s="13">
        <f aca="true" t="shared" si="35" ref="I121:I130">M121+60</f>
        <v>401</v>
      </c>
      <c r="J121" s="15"/>
      <c r="K121" s="49">
        <f>'ערך שוק  Dec-2014'!$B342/1000</f>
        <v>51.412198</v>
      </c>
      <c r="L121" s="42" t="str">
        <f>'ערך שוק  Dec-2014'!$C342</f>
        <v>RALCO</v>
      </c>
      <c r="M121" s="13">
        <f aca="true" t="shared" si="36" ref="M121:M130">R121+60</f>
        <v>341</v>
      </c>
      <c r="N121" s="14"/>
      <c r="P121" s="49">
        <f>'ערך שוק  Dec-2014'!$B282/1000</f>
        <v>97.184404</v>
      </c>
      <c r="Q121" s="42" t="str">
        <f>'ערך שוק  Dec-2014'!$C282</f>
        <v>BRIMAG</v>
      </c>
      <c r="R121" s="13">
        <f aca="true" t="shared" si="37" ref="R121:R130">R54+240</f>
        <v>281</v>
      </c>
      <c r="S121" s="7"/>
    </row>
    <row r="122" spans="2:19" ht="10.5" customHeight="1">
      <c r="B122" s="5"/>
      <c r="C122" s="56">
        <f>'ערך שוק  Dec-2014'!$B463/1000</f>
        <v>2.257212</v>
      </c>
      <c r="D122" s="42" t="str">
        <f>'ערך שוק  Dec-2014'!$C463</f>
        <v>D MEDICAL-M</v>
      </c>
      <c r="E122" s="13">
        <f t="shared" si="34"/>
        <v>462</v>
      </c>
      <c r="F122" s="15"/>
      <c r="G122" s="49">
        <f>'ערך שוק  Dec-2014'!$B403/1000</f>
        <v>22.043698</v>
      </c>
      <c r="H122" s="42" t="str">
        <f>'ערך שוק  Dec-2014'!$C403</f>
        <v>ALVARION</v>
      </c>
      <c r="I122" s="13">
        <f t="shared" si="35"/>
        <v>402</v>
      </c>
      <c r="J122" s="15"/>
      <c r="K122" s="49">
        <f>'ערך שוק  Dec-2014'!$B343/1000</f>
        <v>50.72</v>
      </c>
      <c r="L122" s="42" t="str">
        <f>'ערך שוק  Dec-2014'!$C343</f>
        <v>NETZ HOTELS</v>
      </c>
      <c r="M122" s="13">
        <f t="shared" si="36"/>
        <v>342</v>
      </c>
      <c r="N122" s="14"/>
      <c r="P122" s="49">
        <f>'ערך שוק  Dec-2014'!$B283/1000</f>
        <v>95.70093700000001</v>
      </c>
      <c r="Q122" s="42" t="str">
        <f>'ערך שוק  Dec-2014'!$C283</f>
        <v>S.R ACCORD</v>
      </c>
      <c r="R122" s="13">
        <f t="shared" si="37"/>
        <v>282</v>
      </c>
      <c r="S122" s="7"/>
    </row>
    <row r="123" spans="2:19" ht="10.5" customHeight="1">
      <c r="B123" s="5"/>
      <c r="C123" s="56">
        <f>'ערך שוק  Dec-2014'!$B464/1000</f>
        <v>2.190362</v>
      </c>
      <c r="D123" s="42" t="str">
        <f>'ערך שוק  Dec-2014'!$C464</f>
        <v>INTERCURE -M</v>
      </c>
      <c r="E123" s="13">
        <f t="shared" si="34"/>
        <v>463</v>
      </c>
      <c r="F123" s="15"/>
      <c r="G123" s="49">
        <f>'ערך שוק  Dec-2014'!$B404/1000</f>
        <v>21.827286</v>
      </c>
      <c r="H123" s="42" t="str">
        <f>'ערך שוק  Dec-2014'!$C404</f>
        <v>C I SYSTEMS</v>
      </c>
      <c r="I123" s="13">
        <f t="shared" si="35"/>
        <v>403</v>
      </c>
      <c r="J123" s="15"/>
      <c r="K123" s="49">
        <f>'ערך שוק  Dec-2014'!$B344/1000</f>
        <v>50.519521</v>
      </c>
      <c r="L123" s="42" t="str">
        <f>'ערך שוק  Dec-2014'!$C344</f>
        <v>NETZ US</v>
      </c>
      <c r="M123" s="13">
        <f t="shared" si="36"/>
        <v>343</v>
      </c>
      <c r="N123" s="14"/>
      <c r="P123" s="49">
        <f>'ערך שוק  Dec-2014'!$B284/1000</f>
        <v>94.780387</v>
      </c>
      <c r="Q123" s="42" t="str">
        <f>'ערך שוק  Dec-2014'!$C284</f>
        <v>BABYLON</v>
      </c>
      <c r="R123" s="13">
        <f t="shared" si="37"/>
        <v>283</v>
      </c>
      <c r="S123" s="7"/>
    </row>
    <row r="124" spans="2:19" ht="10.5" customHeight="1">
      <c r="B124" s="5"/>
      <c r="C124" s="56">
        <f>'ערך שוק  Dec-2014'!$B465/1000</f>
        <v>1.997289</v>
      </c>
      <c r="D124" s="42" t="str">
        <f>'ערך שוק  Dec-2014'!$C465</f>
        <v>EDEN ENERGY-M</v>
      </c>
      <c r="E124" s="13">
        <f t="shared" si="34"/>
        <v>464</v>
      </c>
      <c r="F124" s="15"/>
      <c r="G124" s="49">
        <f>'ערך שוק  Dec-2014'!$B405/1000</f>
        <v>20.958747</v>
      </c>
      <c r="H124" s="42" t="str">
        <f>'ערך שוק  Dec-2014'!$C405</f>
        <v>HADASIT BIO</v>
      </c>
      <c r="I124" s="13">
        <f t="shared" si="35"/>
        <v>404</v>
      </c>
      <c r="J124" s="15"/>
      <c r="K124" s="49">
        <f>'ערך שוק  Dec-2014'!$B345/1000</f>
        <v>49.481437</v>
      </c>
      <c r="L124" s="42" t="str">
        <f>'ערך שוק  Dec-2014'!$C345</f>
        <v>UNITRONICS</v>
      </c>
      <c r="M124" s="13">
        <f t="shared" si="36"/>
        <v>344</v>
      </c>
      <c r="N124" s="14"/>
      <c r="P124" s="49">
        <f>'ערך שוק  Dec-2014'!$B285/1000</f>
        <v>94.64180999999999</v>
      </c>
      <c r="Q124" s="42" t="str">
        <f>'ערך שוק  Dec-2014'!$C285</f>
        <v>TRENDLINE</v>
      </c>
      <c r="R124" s="13">
        <f t="shared" si="37"/>
        <v>284</v>
      </c>
      <c r="S124" s="7"/>
    </row>
    <row r="125" spans="2:19" ht="10.5" customHeight="1">
      <c r="B125" s="5"/>
      <c r="C125" s="56">
        <f>'ערך שוק  Dec-2014'!$B466/1000</f>
        <v>1.5047460000000001</v>
      </c>
      <c r="D125" s="42" t="str">
        <f>'ערך שוק  Dec-2014'!$C466</f>
        <v>STAR NIGHT</v>
      </c>
      <c r="E125" s="13">
        <f t="shared" si="34"/>
        <v>465</v>
      </c>
      <c r="F125" s="15"/>
      <c r="G125" s="49">
        <f>'ערך שוק  Dec-2014'!$B406/1000</f>
        <v>20.619147</v>
      </c>
      <c r="H125" s="42" t="str">
        <f>'ערך שוק  Dec-2014'!$C406</f>
        <v>ALGOMIZER</v>
      </c>
      <c r="I125" s="13">
        <f t="shared" si="35"/>
        <v>405</v>
      </c>
      <c r="J125" s="15"/>
      <c r="K125" s="49">
        <f>'ערך שוק  Dec-2014'!$B346/1000</f>
        <v>49.405309</v>
      </c>
      <c r="L125" s="42" t="str">
        <f>'ערך שוק  Dec-2014'!$C346</f>
        <v>XENIA</v>
      </c>
      <c r="M125" s="13">
        <f t="shared" si="36"/>
        <v>345</v>
      </c>
      <c r="N125" s="14"/>
      <c r="P125" s="49">
        <f>'ערך שוק  Dec-2014'!$B286/1000</f>
        <v>94.26344</v>
      </c>
      <c r="Q125" s="42" t="str">
        <f>'ערך שוק  Dec-2014'!$C286</f>
        <v>R.H TECHNO</v>
      </c>
      <c r="R125" s="13">
        <f t="shared" si="37"/>
        <v>285</v>
      </c>
      <c r="S125" s="7"/>
    </row>
    <row r="126" spans="2:19" ht="10.5" customHeight="1">
      <c r="B126" s="5"/>
      <c r="C126" s="56">
        <f>'ערך שוק  Dec-2014'!$B467/1000</f>
        <v>1.436758</v>
      </c>
      <c r="D126" s="42" t="str">
        <f>'ערך שוק  Dec-2014'!$C467</f>
        <v>SYNERGY CABLES</v>
      </c>
      <c r="E126" s="13">
        <f t="shared" si="34"/>
        <v>466</v>
      </c>
      <c r="F126" s="15"/>
      <c r="G126" s="49">
        <f>'ערך שוק  Dec-2014'!$B407/1000</f>
        <v>20.427998</v>
      </c>
      <c r="H126" s="42" t="str">
        <f>'ערך שוק  Dec-2014'!$C407</f>
        <v>CHIRON</v>
      </c>
      <c r="I126" s="13">
        <f t="shared" si="35"/>
        <v>406</v>
      </c>
      <c r="J126" s="15"/>
      <c r="K126" s="49">
        <f>'ערך שוק  Dec-2014'!$B347/1000</f>
        <v>49.108461000000005</v>
      </c>
      <c r="L126" s="42" t="str">
        <f>'ערך שוק  Dec-2014'!$C347</f>
        <v>KMN CAPITAL-M</v>
      </c>
      <c r="M126" s="13">
        <f t="shared" si="36"/>
        <v>346</v>
      </c>
      <c r="N126" s="14"/>
      <c r="P126" s="49">
        <f>'ערך שוק  Dec-2014'!$B287/1000</f>
        <v>93.971019</v>
      </c>
      <c r="Q126" s="42" t="str">
        <f>'ערך שוק  Dec-2014'!$C287</f>
        <v>ENDYMED</v>
      </c>
      <c r="R126" s="13">
        <f t="shared" si="37"/>
        <v>286</v>
      </c>
      <c r="S126" s="7"/>
    </row>
    <row r="127" spans="2:19" ht="10.5" customHeight="1">
      <c r="B127" s="5"/>
      <c r="C127" s="56">
        <f>'ערך שוק  Dec-2014'!$B468/1000</f>
        <v>1.390948</v>
      </c>
      <c r="D127" s="42" t="str">
        <f>'ערך שוק  Dec-2014'!$C468</f>
        <v>CINEMA -M</v>
      </c>
      <c r="E127" s="13">
        <f t="shared" si="34"/>
        <v>467</v>
      </c>
      <c r="F127" s="15"/>
      <c r="G127" s="49">
        <f>'ערך שוק  Dec-2014'!$B408/1000</f>
        <v>19.595447</v>
      </c>
      <c r="H127" s="42" t="str">
        <f>'ערך שוק  Dec-2014'!$C408</f>
        <v>NEXTGEN</v>
      </c>
      <c r="I127" s="13">
        <f t="shared" si="35"/>
        <v>407</v>
      </c>
      <c r="J127" s="15"/>
      <c r="K127" s="49">
        <f>'ערך שוק  Dec-2014'!$B348/1000</f>
        <v>49.015673</v>
      </c>
      <c r="L127" s="42" t="str">
        <f>'ערך שוק  Dec-2014'!$C348</f>
        <v>AVIATION LINKS</v>
      </c>
      <c r="M127" s="13">
        <f t="shared" si="36"/>
        <v>347</v>
      </c>
      <c r="N127" s="14"/>
      <c r="P127" s="49">
        <f>'ערך שוק  Dec-2014'!$B288/1000</f>
        <v>93.960342</v>
      </c>
      <c r="Q127" s="42" t="str">
        <f>'ערך שוק  Dec-2014'!$C288</f>
        <v>TGBR</v>
      </c>
      <c r="R127" s="13">
        <f t="shared" si="37"/>
        <v>287</v>
      </c>
      <c r="S127" s="7"/>
    </row>
    <row r="128" spans="2:19" ht="10.5" customHeight="1">
      <c r="B128" s="5"/>
      <c r="C128" s="56">
        <f>'ערך שוק  Dec-2014'!$B469/1000</f>
        <v>1.069599</v>
      </c>
      <c r="D128" s="42" t="str">
        <f>'ערך שוק  Dec-2014'!$C469</f>
        <v>PROFIT-M</v>
      </c>
      <c r="E128" s="13">
        <f t="shared" si="34"/>
        <v>468</v>
      </c>
      <c r="F128" s="15"/>
      <c r="G128" s="49">
        <f>'ערך שוק  Dec-2014'!$B409/1000</f>
        <v>18.72654</v>
      </c>
      <c r="H128" s="42" t="str">
        <f>'ערך שוק  Dec-2014'!$C409</f>
        <v>NADLANS-L</v>
      </c>
      <c r="I128" s="13">
        <f t="shared" si="35"/>
        <v>408</v>
      </c>
      <c r="J128" s="15"/>
      <c r="K128" s="49">
        <f>'ערך שוק  Dec-2014'!$B349/1000</f>
        <v>48.904004</v>
      </c>
      <c r="L128" s="42" t="str">
        <f>'ערך שוק  Dec-2014'!$C349</f>
        <v>ORTAM SAHAR</v>
      </c>
      <c r="M128" s="13">
        <f t="shared" si="36"/>
        <v>348</v>
      </c>
      <c r="N128" s="14"/>
      <c r="P128" s="49">
        <f>'ערך שוק  Dec-2014'!$B289/1000</f>
        <v>91.531209</v>
      </c>
      <c r="Q128" s="42" t="str">
        <f>'ערך שוק  Dec-2014'!$C289</f>
        <v>LODZIA</v>
      </c>
      <c r="R128" s="13">
        <f t="shared" si="37"/>
        <v>288</v>
      </c>
      <c r="S128" s="7"/>
    </row>
    <row r="129" spans="2:19" ht="10.5" customHeight="1">
      <c r="B129" s="5"/>
      <c r="C129" s="56">
        <f>'ערך שוק  Dec-2014'!$B470/1000</f>
        <v>0.8138500000000001</v>
      </c>
      <c r="D129" s="42" t="str">
        <f>'ערך שוק  Dec-2014'!$C470</f>
        <v>FINANC FORCE-M</v>
      </c>
      <c r="E129" s="13">
        <f t="shared" si="34"/>
        <v>469</v>
      </c>
      <c r="F129" s="15"/>
      <c r="G129" s="49">
        <f>'ערך שוק  Dec-2014'!$B410/1000</f>
        <v>18.481393</v>
      </c>
      <c r="H129" s="42" t="str">
        <f>'ערך שוק  Dec-2014'!$C410</f>
        <v>JOBOOKIT HOLD</v>
      </c>
      <c r="I129" s="13">
        <f t="shared" si="35"/>
        <v>409</v>
      </c>
      <c r="J129" s="15"/>
      <c r="K129" s="49">
        <f>'ערך שוק  Dec-2014'!$B350/1000</f>
        <v>48.763662</v>
      </c>
      <c r="L129" s="42" t="str">
        <f>'ערך שוק  Dec-2014'!$C350</f>
        <v>LACHISH</v>
      </c>
      <c r="M129" s="13">
        <f t="shared" si="36"/>
        <v>349</v>
      </c>
      <c r="N129" s="14"/>
      <c r="P129" s="49">
        <f>'ערך שוק  Dec-2014'!$B290/1000</f>
        <v>90.672348</v>
      </c>
      <c r="Q129" s="42" t="str">
        <f>'ערך שוק  Dec-2014'!$C290</f>
        <v>AMANET</v>
      </c>
      <c r="R129" s="13">
        <f t="shared" si="37"/>
        <v>289</v>
      </c>
      <c r="S129" s="7"/>
    </row>
    <row r="130" spans="2:19" ht="10.5" customHeight="1">
      <c r="B130" s="5"/>
      <c r="C130" s="56">
        <f>'ערך שוק  Dec-2014'!$B471/1000</f>
        <v>0.6358060000000001</v>
      </c>
      <c r="D130" s="42" t="str">
        <f>'ערך שוק  Dec-2014'!$C471</f>
        <v>MAAYAN VENTUR-M</v>
      </c>
      <c r="E130" s="13">
        <f t="shared" si="34"/>
        <v>470</v>
      </c>
      <c r="F130" s="15"/>
      <c r="G130" s="49">
        <f>'ערך שוק  Dec-2014'!$B411/1000</f>
        <v>18.180324</v>
      </c>
      <c r="H130" s="42" t="str">
        <f>'ערך שוק  Dec-2014'!$C411</f>
        <v>RSL</v>
      </c>
      <c r="I130" s="13">
        <f t="shared" si="35"/>
        <v>410</v>
      </c>
      <c r="J130" s="15"/>
      <c r="K130" s="49">
        <f>'ערך שוק  Dec-2014'!$B351/1000</f>
        <v>48.535387</v>
      </c>
      <c r="L130" s="42" t="str">
        <f>'ערך שוק  Dec-2014'!$C351</f>
        <v>REKAH</v>
      </c>
      <c r="M130" s="13">
        <f t="shared" si="36"/>
        <v>350</v>
      </c>
      <c r="N130" s="14"/>
      <c r="P130" s="49">
        <f>'ערך שוק  Dec-2014'!$B291/1000</f>
        <v>90.597918</v>
      </c>
      <c r="Q130" s="42" t="str">
        <f>'ערך שוק  Dec-2014'!$C291</f>
        <v>XTL BIO</v>
      </c>
      <c r="R130" s="13">
        <f t="shared" si="37"/>
        <v>290</v>
      </c>
      <c r="S130" s="7"/>
    </row>
    <row r="131" spans="2:19" ht="10.5" customHeight="1">
      <c r="B131" s="5"/>
      <c r="C131" s="51"/>
      <c r="D131" s="44"/>
      <c r="E131" s="13"/>
      <c r="F131" s="15"/>
      <c r="G131" s="51"/>
      <c r="H131" s="44"/>
      <c r="I131" s="13"/>
      <c r="J131" s="15"/>
      <c r="K131" s="51"/>
      <c r="L131" s="44"/>
      <c r="M131" s="13"/>
      <c r="N131" s="14"/>
      <c r="P131" s="51"/>
      <c r="Q131" s="44"/>
      <c r="R131" s="13"/>
      <c r="S131" s="7"/>
    </row>
    <row r="132" spans="2:19" ht="10.5" customHeight="1">
      <c r="B132" s="5"/>
      <c r="C132" s="56">
        <f>'ערך שוק  Dec-2014'!$B472/1000</f>
        <v>0.5985159999999999</v>
      </c>
      <c r="D132" s="42" t="str">
        <f>'ערך שוק  Dec-2014'!$C472</f>
        <v>GALTEN-M</v>
      </c>
      <c r="E132" s="13">
        <f>I132+60</f>
        <v>471</v>
      </c>
      <c r="F132" s="15"/>
      <c r="G132" s="49">
        <f>'ערך שוק  Dec-2014'!$B412/1000</f>
        <v>17.207872</v>
      </c>
      <c r="H132" s="42" t="str">
        <f>'ערך שוק  Dec-2014'!$C412</f>
        <v>ENGEL RESOUR</v>
      </c>
      <c r="I132" s="13">
        <f aca="true" t="shared" si="38" ref="I132:I141">M132+60</f>
        <v>411</v>
      </c>
      <c r="J132" s="15"/>
      <c r="K132" s="49">
        <f>'ערך שוק  Dec-2014'!$B352/1000</f>
        <v>48.267883000000005</v>
      </c>
      <c r="L132" s="42" t="str">
        <f>'ערך שוק  Dec-2014'!$C352</f>
        <v>YBOX</v>
      </c>
      <c r="M132" s="13">
        <f aca="true" t="shared" si="39" ref="M132:M141">R132+60</f>
        <v>351</v>
      </c>
      <c r="N132" s="14"/>
      <c r="P132" s="49">
        <f>'ערך שוק  Dec-2014'!$B292/1000</f>
        <v>90.30257300000001</v>
      </c>
      <c r="Q132" s="42" t="str">
        <f>'ערך שוק  Dec-2014'!$C292</f>
        <v>PLASTOFIL</v>
      </c>
      <c r="R132" s="13">
        <f aca="true" t="shared" si="40" ref="R132:R141">R65+240</f>
        <v>291</v>
      </c>
      <c r="S132" s="7"/>
    </row>
    <row r="133" spans="2:19" ht="10.5" customHeight="1">
      <c r="B133" s="5"/>
      <c r="C133" s="56">
        <f>'ערך שוק  Dec-2014'!$B473/1000</f>
        <v>0.5853590000000001</v>
      </c>
      <c r="D133" s="42" t="str">
        <f>'ערך שוק  Dec-2014'!$C473</f>
        <v>WIDEMED-M</v>
      </c>
      <c r="E133" s="13">
        <f>I133+60</f>
        <v>472</v>
      </c>
      <c r="F133" s="15"/>
      <c r="G133" s="49">
        <f>'ערך שוק  Dec-2014'!$B413/1000</f>
        <v>17.189893</v>
      </c>
      <c r="H133" s="42" t="str">
        <f>'ערך שוק  Dec-2014'!$C413</f>
        <v>SOHO REAL ES-M</v>
      </c>
      <c r="I133" s="13">
        <f t="shared" si="38"/>
        <v>412</v>
      </c>
      <c r="J133" s="15"/>
      <c r="K133" s="49">
        <f>'ערך שוק  Dec-2014'!$B353/1000</f>
        <v>47.93101600000001</v>
      </c>
      <c r="L133" s="42" t="str">
        <f>'ערך שוק  Dec-2014'!$C353</f>
        <v>MICRONET 0.1</v>
      </c>
      <c r="M133" s="13">
        <f t="shared" si="39"/>
        <v>352</v>
      </c>
      <c r="N133" s="14"/>
      <c r="P133" s="49">
        <f>'ערך שוק  Dec-2014'!$B293/1000</f>
        <v>89.403546</v>
      </c>
      <c r="Q133" s="42" t="str">
        <f>'ערך שוק  Dec-2014'!$C293</f>
        <v>ELBIT MEDITEC</v>
      </c>
      <c r="R133" s="13">
        <f t="shared" si="40"/>
        <v>292</v>
      </c>
      <c r="S133" s="7"/>
    </row>
    <row r="134" spans="2:19" ht="10.5" customHeight="1">
      <c r="B134" s="5"/>
      <c r="C134" s="56"/>
      <c r="D134" s="45"/>
      <c r="E134" s="13"/>
      <c r="F134" s="15"/>
      <c r="G134" s="49">
        <f>'ערך שוק  Dec-2014'!$B414/1000</f>
        <v>16.505844</v>
      </c>
      <c r="H134" s="42" t="str">
        <f>'ערך שוק  Dec-2014'!$C414</f>
        <v>TOP SYSTEMS-L</v>
      </c>
      <c r="I134" s="13">
        <f t="shared" si="38"/>
        <v>413</v>
      </c>
      <c r="J134" s="15"/>
      <c r="K134" s="49">
        <f>'ערך שוק  Dec-2014'!$B354/1000</f>
        <v>46.684768</v>
      </c>
      <c r="L134" s="42" t="str">
        <f>'ערך שוק  Dec-2014'!$C354</f>
        <v>BONUS BIOGROUP</v>
      </c>
      <c r="M134" s="13">
        <f t="shared" si="39"/>
        <v>353</v>
      </c>
      <c r="N134" s="14"/>
      <c r="P134" s="49">
        <f>'ערך שוק  Dec-2014'!$B294/1000</f>
        <v>88.83183</v>
      </c>
      <c r="Q134" s="42" t="str">
        <f>'ערך שוק  Dec-2014'!$C294</f>
        <v>DI ROM -L</v>
      </c>
      <c r="R134" s="13">
        <f t="shared" si="40"/>
        <v>293</v>
      </c>
      <c r="S134" s="7"/>
    </row>
    <row r="135" spans="2:19" ht="10.5" customHeight="1">
      <c r="B135" s="5"/>
      <c r="C135" s="34">
        <f>SUM(P10:P141)+SUM(K10:K141)+SUM(G10:G141)+SUM(C10:C133)</f>
        <v>777800.7791660002</v>
      </c>
      <c r="D135" s="45"/>
      <c r="E135" s="61" t="s">
        <v>950</v>
      </c>
      <c r="F135" s="15"/>
      <c r="G135" s="49">
        <f>'ערך שוק  Dec-2014'!$B415/1000</f>
        <v>15.885703</v>
      </c>
      <c r="H135" s="42" t="str">
        <f>'ערך שוק  Dec-2014'!$C415</f>
        <v>BGI</v>
      </c>
      <c r="I135" s="13">
        <f t="shared" si="38"/>
        <v>414</v>
      </c>
      <c r="J135" s="15"/>
      <c r="K135" s="49">
        <f>'ערך שוק  Dec-2014'!$B355/1000</f>
        <v>46.534669</v>
      </c>
      <c r="L135" s="42" t="str">
        <f>'ערך שוק  Dec-2014'!$C355</f>
        <v>KETER</v>
      </c>
      <c r="M135" s="13">
        <f t="shared" si="39"/>
        <v>354</v>
      </c>
      <c r="N135" s="14"/>
      <c r="P135" s="49">
        <f>'ערך שוק  Dec-2014'!$B295/1000</f>
        <v>87.38477999999999</v>
      </c>
      <c r="Q135" s="42" t="str">
        <f>'ערך שוק  Dec-2014'!$C295</f>
        <v>WHITESMOKE</v>
      </c>
      <c r="R135" s="13">
        <f t="shared" si="40"/>
        <v>294</v>
      </c>
      <c r="S135" s="7"/>
    </row>
    <row r="136" spans="2:19" ht="10.5" customHeight="1">
      <c r="B136" s="5"/>
      <c r="C136" s="56"/>
      <c r="D136" s="45"/>
      <c r="E136" s="13"/>
      <c r="F136" s="15"/>
      <c r="G136" s="49">
        <f>'ערך שוק  Dec-2014'!$B416/1000</f>
        <v>15.194669</v>
      </c>
      <c r="H136" s="42" t="str">
        <f>'ערך שוק  Dec-2014'!$C416</f>
        <v>NEW HORIZON-M</v>
      </c>
      <c r="I136" s="13">
        <f t="shared" si="38"/>
        <v>415</v>
      </c>
      <c r="J136" s="15"/>
      <c r="K136" s="49">
        <f>'ערך שוק  Dec-2014'!$B356/1000</f>
        <v>46.140053</v>
      </c>
      <c r="L136" s="42" t="str">
        <f>'ערך שוק  Dec-2014'!$C356</f>
        <v>NISKO ELECTRI-L</v>
      </c>
      <c r="M136" s="13">
        <f t="shared" si="39"/>
        <v>355</v>
      </c>
      <c r="N136" s="14"/>
      <c r="P136" s="49">
        <f>'ערך שוק  Dec-2014'!$B296/1000</f>
        <v>83.083556</v>
      </c>
      <c r="Q136" s="42" t="str">
        <f>'ערך שוק  Dec-2014'!$C296</f>
        <v>TIV -L</v>
      </c>
      <c r="R136" s="13">
        <f t="shared" si="40"/>
        <v>295</v>
      </c>
      <c r="S136" s="7"/>
    </row>
    <row r="137" spans="2:19" ht="10.5" customHeight="1">
      <c r="B137" s="5"/>
      <c r="C137" s="56"/>
      <c r="D137" s="45"/>
      <c r="E137" s="13"/>
      <c r="F137" s="15"/>
      <c r="G137" s="49">
        <f>'ערך שוק  Dec-2014'!$B417/1000</f>
        <v>14.59599</v>
      </c>
      <c r="H137" s="42" t="str">
        <f>'ערך שוק  Dec-2014'!$C417</f>
        <v>EZ ENERGY-M</v>
      </c>
      <c r="I137" s="13">
        <f t="shared" si="38"/>
        <v>416</v>
      </c>
      <c r="J137" s="15"/>
      <c r="K137" s="49">
        <f>'ערך שוק  Dec-2014'!$B357/1000</f>
        <v>45.664661</v>
      </c>
      <c r="L137" s="42" t="str">
        <f>'ערך שוק  Dec-2014'!$C357</f>
        <v>NEXTCOM</v>
      </c>
      <c r="M137" s="13">
        <f t="shared" si="39"/>
        <v>356</v>
      </c>
      <c r="N137" s="14"/>
      <c r="P137" s="49">
        <f>'ערך שוק  Dec-2014'!$B297/1000</f>
        <v>82.789502</v>
      </c>
      <c r="Q137" s="42" t="str">
        <f>'ערך שוק  Dec-2014'!$C297</f>
        <v>ELDAV</v>
      </c>
      <c r="R137" s="13">
        <f t="shared" si="40"/>
        <v>296</v>
      </c>
      <c r="S137" s="7"/>
    </row>
    <row r="138" spans="2:19" ht="10.5" customHeight="1">
      <c r="B138" s="5"/>
      <c r="C138" s="56"/>
      <c r="D138" s="45"/>
      <c r="E138" s="13"/>
      <c r="F138" s="15"/>
      <c r="G138" s="49">
        <f>'ערך שוק  Dec-2014'!$B418/1000</f>
        <v>14.368181</v>
      </c>
      <c r="H138" s="42" t="str">
        <f>'ערך שוק  Dec-2014'!$C418</f>
        <v>D-PHARM</v>
      </c>
      <c r="I138" s="13">
        <f t="shared" si="38"/>
        <v>417</v>
      </c>
      <c r="J138" s="15"/>
      <c r="K138" s="49">
        <f>'ערך שוק  Dec-2014'!$B358/1000</f>
        <v>43.548646</v>
      </c>
      <c r="L138" s="42" t="str">
        <f>'ערך שוק  Dec-2014'!$C358</f>
        <v>KADIMASTEM</v>
      </c>
      <c r="M138" s="13">
        <f t="shared" si="39"/>
        <v>357</v>
      </c>
      <c r="N138" s="14"/>
      <c r="P138" s="49">
        <f>'ערך שוק  Dec-2014'!$B298/1000</f>
        <v>82.69448200000001</v>
      </c>
      <c r="Q138" s="42" t="str">
        <f>'ערך שוק  Dec-2014'!$C298</f>
        <v>MY SIZE</v>
      </c>
      <c r="R138" s="13">
        <f t="shared" si="40"/>
        <v>297</v>
      </c>
      <c r="S138" s="7"/>
    </row>
    <row r="139" spans="2:19" ht="10.5" customHeight="1">
      <c r="B139" s="5"/>
      <c r="C139" s="56"/>
      <c r="D139" s="45"/>
      <c r="E139" s="13"/>
      <c r="F139" s="15"/>
      <c r="G139" s="49">
        <f>'ערך שוק  Dec-2014'!$B419/1000</f>
        <v>14.298997</v>
      </c>
      <c r="H139" s="42" t="str">
        <f>'ערך שוק  Dec-2014'!$C419</f>
        <v>QUALITAU</v>
      </c>
      <c r="I139" s="13">
        <f t="shared" si="38"/>
        <v>418</v>
      </c>
      <c r="J139" s="15"/>
      <c r="K139" s="49">
        <f>'ערך שוק  Dec-2014'!$B359/1000</f>
        <v>42.959897</v>
      </c>
      <c r="L139" s="42" t="str">
        <f>'ערך שוק  Dec-2014'!$C359</f>
        <v>MEDICAL</v>
      </c>
      <c r="M139" s="13">
        <f t="shared" si="39"/>
        <v>358</v>
      </c>
      <c r="N139" s="14"/>
      <c r="P139" s="49">
        <f>'ערך שוק  Dec-2014'!$B299/1000</f>
        <v>82.453879</v>
      </c>
      <c r="Q139" s="42" t="str">
        <f>'ערך שוק  Dec-2014'!$C299</f>
        <v>MAINSTREAM</v>
      </c>
      <c r="R139" s="13">
        <f t="shared" si="40"/>
        <v>298</v>
      </c>
      <c r="S139" s="7"/>
    </row>
    <row r="140" spans="2:19" ht="10.5" customHeight="1">
      <c r="B140" s="5"/>
      <c r="C140" s="56"/>
      <c r="D140" s="45"/>
      <c r="E140" s="13"/>
      <c r="F140" s="15"/>
      <c r="G140" s="49">
        <f>'ערך שוק  Dec-2014'!$B420/1000</f>
        <v>13.486133</v>
      </c>
      <c r="H140" s="42" t="str">
        <f>'ערך שוק  Dec-2014'!$C420</f>
        <v>A.L.D.</v>
      </c>
      <c r="I140" s="13">
        <f t="shared" si="38"/>
        <v>419</v>
      </c>
      <c r="J140" s="15"/>
      <c r="K140" s="49">
        <f>'ערך שוק  Dec-2014'!$B360/1000</f>
        <v>42.69481</v>
      </c>
      <c r="L140" s="42" t="str">
        <f>'ערך שוק  Dec-2014'!$C360</f>
        <v>CARMIT</v>
      </c>
      <c r="M140" s="13">
        <f t="shared" si="39"/>
        <v>359</v>
      </c>
      <c r="N140" s="14"/>
      <c r="P140" s="49">
        <f>'ערך שוק  Dec-2014'!$B300/1000</f>
        <v>82.208317</v>
      </c>
      <c r="Q140" s="42" t="str">
        <f>'ערך שוק  Dec-2014'!$C300</f>
        <v>BIO LIGHT</v>
      </c>
      <c r="R140" s="13">
        <f t="shared" si="40"/>
        <v>299</v>
      </c>
      <c r="S140" s="7"/>
    </row>
    <row r="141" spans="2:19" ht="10.5" customHeight="1">
      <c r="B141" s="5"/>
      <c r="C141" s="56"/>
      <c r="D141" s="45"/>
      <c r="E141" s="13"/>
      <c r="F141" s="15"/>
      <c r="G141" s="49">
        <f>'ערך שוק  Dec-2014'!$B421/1000</f>
        <v>13.134774</v>
      </c>
      <c r="H141" s="42" t="str">
        <f>'ערך שוק  Dec-2014'!$C421</f>
        <v>SUNY -M</v>
      </c>
      <c r="I141" s="13">
        <f t="shared" si="38"/>
        <v>420</v>
      </c>
      <c r="J141" s="15"/>
      <c r="K141" s="49">
        <f>'ערך שוק  Dec-2014'!$B361/1000</f>
        <v>42.423680999999995</v>
      </c>
      <c r="L141" s="42" t="str">
        <f>'ערך שוק  Dec-2014'!$C361</f>
        <v>POLAR COMM</v>
      </c>
      <c r="M141" s="13">
        <f t="shared" si="39"/>
        <v>360</v>
      </c>
      <c r="N141" s="14"/>
      <c r="P141" s="49">
        <f>'ערך שוק  Dec-2014'!$B301/1000</f>
        <v>81.782938</v>
      </c>
      <c r="Q141" s="42" t="str">
        <f>'ערך שוק  Dec-2014'!$C301</f>
        <v>POLYGON</v>
      </c>
      <c r="R141" s="13">
        <f t="shared" si="40"/>
        <v>300</v>
      </c>
      <c r="S141" s="7"/>
    </row>
    <row r="142" spans="2:19" ht="10.5" customHeight="1">
      <c r="B142" s="5"/>
      <c r="C142" s="47"/>
      <c r="D142" s="38"/>
      <c r="E142" s="1"/>
      <c r="F142" s="1"/>
      <c r="G142" s="47"/>
      <c r="H142" s="38"/>
      <c r="I142" s="1"/>
      <c r="J142" s="1"/>
      <c r="M142" s="23"/>
      <c r="N142" s="12"/>
      <c r="R142" s="23"/>
      <c r="S142" s="7"/>
    </row>
    <row r="143" spans="2:19" ht="10.5" customHeight="1" thickBot="1">
      <c r="B143" s="17"/>
      <c r="C143" s="53"/>
      <c r="D143" s="40"/>
      <c r="E143" s="24"/>
      <c r="F143" s="18"/>
      <c r="G143" s="55"/>
      <c r="H143" s="40"/>
      <c r="I143" s="18"/>
      <c r="J143" s="18"/>
      <c r="K143" s="53"/>
      <c r="L143" s="40"/>
      <c r="M143" s="20"/>
      <c r="N143" s="21"/>
      <c r="O143" s="18"/>
      <c r="P143" s="53"/>
      <c r="Q143" s="40"/>
      <c r="R143" s="26"/>
      <c r="S143" s="22"/>
    </row>
    <row r="144" ht="13.5" thickTop="1"/>
  </sheetData>
  <sheetProtection/>
  <mergeCells count="2">
    <mergeCell ref="D3:Q3"/>
    <mergeCell ref="H5:L5"/>
  </mergeCells>
  <printOptions/>
  <pageMargins left="0.7086614173228347" right="0.7086614173228347" top="1.141732283464567" bottom="1.141732283464567" header="0.31496062992125984" footer="0.31496062992125984"/>
  <pageSetup fitToHeight="0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E505"/>
  <sheetViews>
    <sheetView zoomScalePageLayoutView="0" workbookViewId="0" topLeftCell="A129">
      <selection activeCell="C431" sqref="C431"/>
    </sheetView>
  </sheetViews>
  <sheetFormatPr defaultColWidth="9.140625" defaultRowHeight="12.75"/>
  <cols>
    <col min="1" max="1" width="9.00390625" style="0" customWidth="1"/>
    <col min="2" max="2" width="15.421875" style="28" customWidth="1"/>
    <col min="3" max="3" width="18.00390625" style="28" customWidth="1"/>
    <col min="4" max="4" width="15.57421875" style="31" customWidth="1"/>
    <col min="5" max="5" width="9.140625" style="27" customWidth="1"/>
    <col min="7" max="11" width="23.00390625" style="0" customWidth="1"/>
  </cols>
  <sheetData>
    <row r="1" spans="1:4" ht="13.5">
      <c r="A1" s="25">
        <v>3</v>
      </c>
      <c r="B1" s="32"/>
      <c r="C1" s="32"/>
      <c r="D1" s="29"/>
    </row>
    <row r="2" spans="1:5" ht="12.75">
      <c r="A2" s="27">
        <v>629</v>
      </c>
      <c r="B2" s="32">
        <v>212353095.228</v>
      </c>
      <c r="C2" s="37" t="s">
        <v>473</v>
      </c>
      <c r="D2" s="35" t="s">
        <v>0</v>
      </c>
      <c r="E2" s="27">
        <v>1</v>
      </c>
    </row>
    <row r="3" spans="1:5" ht="12.75">
      <c r="A3" s="27">
        <v>1612</v>
      </c>
      <c r="B3" s="32">
        <v>91985784.425</v>
      </c>
      <c r="C3" s="37" t="s">
        <v>474</v>
      </c>
      <c r="D3" s="35" t="s">
        <v>182</v>
      </c>
      <c r="E3" s="27">
        <v>2</v>
      </c>
    </row>
    <row r="4" spans="1:5" ht="12.75" customHeight="1">
      <c r="A4" s="27">
        <v>281</v>
      </c>
      <c r="B4" s="32">
        <v>35953874.859</v>
      </c>
      <c r="C4" s="37" t="s">
        <v>475</v>
      </c>
      <c r="D4" s="35" t="s">
        <v>4</v>
      </c>
      <c r="E4" s="27">
        <v>3</v>
      </c>
    </row>
    <row r="5" spans="1:5" ht="12.75" customHeight="1">
      <c r="A5" s="27">
        <v>662</v>
      </c>
      <c r="B5" s="32">
        <v>24347039.932</v>
      </c>
      <c r="C5" s="37" t="s">
        <v>476</v>
      </c>
      <c r="D5" s="35" t="s">
        <v>1</v>
      </c>
      <c r="E5" s="27">
        <v>4</v>
      </c>
    </row>
    <row r="6" spans="1:5" ht="12.75">
      <c r="A6" s="27">
        <v>604</v>
      </c>
      <c r="B6" s="32">
        <v>19716115.336</v>
      </c>
      <c r="C6" s="37" t="s">
        <v>477</v>
      </c>
      <c r="D6" s="35" t="s">
        <v>3</v>
      </c>
      <c r="E6" s="27">
        <v>5</v>
      </c>
    </row>
    <row r="7" spans="1:5" ht="12.75">
      <c r="A7" s="27">
        <v>230</v>
      </c>
      <c r="B7" s="32">
        <v>19065823.244</v>
      </c>
      <c r="C7" s="37" t="s">
        <v>478</v>
      </c>
      <c r="D7" s="35" t="s">
        <v>2</v>
      </c>
      <c r="E7" s="27">
        <v>6</v>
      </c>
    </row>
    <row r="8" spans="1:5" ht="12.75">
      <c r="A8" s="27">
        <v>1610</v>
      </c>
      <c r="B8" s="32">
        <v>16791561.579</v>
      </c>
      <c r="C8" s="37" t="s">
        <v>479</v>
      </c>
      <c r="D8" s="35" t="s">
        <v>403</v>
      </c>
      <c r="E8" s="27">
        <v>7</v>
      </c>
    </row>
    <row r="9" spans="1:5" ht="12.75">
      <c r="A9" s="27">
        <v>1420</v>
      </c>
      <c r="B9" s="32">
        <v>15559295.108</v>
      </c>
      <c r="C9" s="37" t="s">
        <v>480</v>
      </c>
      <c r="D9" s="35" t="s">
        <v>284</v>
      </c>
      <c r="E9" s="27">
        <v>8</v>
      </c>
    </row>
    <row r="10" spans="1:5" ht="12.75">
      <c r="A10" s="27">
        <v>576</v>
      </c>
      <c r="B10" s="32">
        <v>14288354.752</v>
      </c>
      <c r="C10" s="37" t="s">
        <v>481</v>
      </c>
      <c r="D10" s="35" t="s">
        <v>9</v>
      </c>
      <c r="E10" s="27">
        <v>9</v>
      </c>
    </row>
    <row r="11" spans="1:5" ht="12.75">
      <c r="A11" s="27">
        <v>273</v>
      </c>
      <c r="B11" s="32">
        <v>11970344.214</v>
      </c>
      <c r="C11" s="37" t="s">
        <v>482</v>
      </c>
      <c r="D11" s="35" t="s">
        <v>19</v>
      </c>
      <c r="E11" s="27">
        <v>10</v>
      </c>
    </row>
    <row r="12" spans="1:5" ht="12.75">
      <c r="A12" s="27">
        <v>1095</v>
      </c>
      <c r="B12" s="32">
        <v>11544618.51</v>
      </c>
      <c r="C12" s="37" t="s">
        <v>483</v>
      </c>
      <c r="D12" s="35" t="s">
        <v>10</v>
      </c>
      <c r="E12" s="27">
        <v>11</v>
      </c>
    </row>
    <row r="13" spans="1:5" ht="12.75">
      <c r="A13" s="27">
        <v>1040</v>
      </c>
      <c r="B13" s="32">
        <v>10158270.066</v>
      </c>
      <c r="C13" s="37" t="s">
        <v>484</v>
      </c>
      <c r="D13" s="35" t="s">
        <v>14</v>
      </c>
      <c r="E13" s="27">
        <v>12</v>
      </c>
    </row>
    <row r="14" spans="1:5" ht="12.75">
      <c r="A14" s="27">
        <v>695</v>
      </c>
      <c r="B14" s="32">
        <v>9436423.991</v>
      </c>
      <c r="C14" s="37" t="s">
        <v>485</v>
      </c>
      <c r="D14" s="35" t="s">
        <v>175</v>
      </c>
      <c r="E14" s="27">
        <v>13</v>
      </c>
    </row>
    <row r="15" spans="1:5" ht="12.75">
      <c r="A15" s="27">
        <v>565</v>
      </c>
      <c r="B15" s="32">
        <v>9114333.388</v>
      </c>
      <c r="C15" s="37" t="s">
        <v>486</v>
      </c>
      <c r="D15" s="35" t="s">
        <v>36</v>
      </c>
      <c r="E15" s="27">
        <v>14</v>
      </c>
    </row>
    <row r="16" spans="1:5" ht="12.75">
      <c r="A16" s="27">
        <v>268</v>
      </c>
      <c r="B16" s="32">
        <v>9070739.308</v>
      </c>
      <c r="C16" s="37" t="s">
        <v>487</v>
      </c>
      <c r="D16" s="35" t="s">
        <v>32</v>
      </c>
      <c r="E16" s="27">
        <v>15</v>
      </c>
    </row>
    <row r="17" spans="1:5" ht="12.75">
      <c r="A17" s="27">
        <v>232</v>
      </c>
      <c r="B17" s="32">
        <v>8639174.105</v>
      </c>
      <c r="C17" s="37" t="s">
        <v>488</v>
      </c>
      <c r="D17" s="35" t="s">
        <v>73</v>
      </c>
      <c r="E17" s="27">
        <v>16</v>
      </c>
    </row>
    <row r="18" spans="1:5" ht="12.75">
      <c r="A18" s="27">
        <v>126</v>
      </c>
      <c r="B18" s="32">
        <v>8238395.164</v>
      </c>
      <c r="C18" s="37" t="s">
        <v>489</v>
      </c>
      <c r="D18" s="35" t="s">
        <v>23</v>
      </c>
      <c r="E18" s="27">
        <v>17</v>
      </c>
    </row>
    <row r="19" spans="1:5" ht="12.75">
      <c r="A19" s="27">
        <v>475</v>
      </c>
      <c r="B19" s="32">
        <v>7827095.924</v>
      </c>
      <c r="C19" s="37" t="s">
        <v>490</v>
      </c>
      <c r="D19" s="35" t="s">
        <v>30</v>
      </c>
      <c r="E19" s="27">
        <v>18</v>
      </c>
    </row>
    <row r="20" spans="1:5" ht="12.75">
      <c r="A20" s="27">
        <v>304</v>
      </c>
      <c r="B20" s="32">
        <v>7667659.969</v>
      </c>
      <c r="C20" s="37" t="s">
        <v>491</v>
      </c>
      <c r="D20" s="35" t="s">
        <v>8</v>
      </c>
      <c r="E20" s="27">
        <v>19</v>
      </c>
    </row>
    <row r="21" spans="1:5" ht="12.75">
      <c r="A21" s="27">
        <v>1037</v>
      </c>
      <c r="B21" s="32">
        <v>7030687.577</v>
      </c>
      <c r="C21" s="37" t="s">
        <v>492</v>
      </c>
      <c r="D21" s="35" t="s">
        <v>35</v>
      </c>
      <c r="E21" s="27">
        <v>20</v>
      </c>
    </row>
    <row r="22" spans="1:5" ht="12.75">
      <c r="A22" s="27">
        <v>691</v>
      </c>
      <c r="B22" s="32">
        <v>6586683.093</v>
      </c>
      <c r="C22" s="37" t="s">
        <v>493</v>
      </c>
      <c r="D22" s="35" t="s">
        <v>265</v>
      </c>
      <c r="E22" s="27">
        <v>21</v>
      </c>
    </row>
    <row r="23" spans="1:5" ht="12.75">
      <c r="A23" s="27">
        <v>746</v>
      </c>
      <c r="B23" s="32">
        <v>6274953.221</v>
      </c>
      <c r="C23" s="37" t="s">
        <v>494</v>
      </c>
      <c r="D23" s="35" t="s">
        <v>281</v>
      </c>
      <c r="E23" s="27">
        <v>22</v>
      </c>
    </row>
    <row r="24" spans="1:5" ht="12.75">
      <c r="A24" s="27">
        <v>1363</v>
      </c>
      <c r="B24" s="32">
        <v>5125750.011</v>
      </c>
      <c r="C24" s="37" t="s">
        <v>495</v>
      </c>
      <c r="D24" s="35" t="s">
        <v>198</v>
      </c>
      <c r="E24" s="27">
        <v>23</v>
      </c>
    </row>
    <row r="25" spans="1:5" ht="12.75">
      <c r="A25" s="27">
        <v>593</v>
      </c>
      <c r="B25" s="32">
        <v>5006468.996</v>
      </c>
      <c r="C25" s="37" t="s">
        <v>496</v>
      </c>
      <c r="D25" s="35" t="s">
        <v>16</v>
      </c>
      <c r="E25" s="27">
        <v>24</v>
      </c>
    </row>
    <row r="26" spans="1:5" ht="12.75">
      <c r="A26" s="27">
        <v>1041</v>
      </c>
      <c r="B26" s="32">
        <v>4910158.462</v>
      </c>
      <c r="C26" s="37" t="s">
        <v>497</v>
      </c>
      <c r="D26" s="35" t="s">
        <v>5</v>
      </c>
      <c r="E26" s="27">
        <v>25</v>
      </c>
    </row>
    <row r="27" spans="1:5" ht="12.75">
      <c r="A27" s="27">
        <v>323</v>
      </c>
      <c r="B27" s="32">
        <v>4579951.572</v>
      </c>
      <c r="C27" s="37" t="s">
        <v>498</v>
      </c>
      <c r="D27" s="35" t="s">
        <v>44</v>
      </c>
      <c r="E27" s="27">
        <v>26</v>
      </c>
    </row>
    <row r="28" spans="1:5" ht="12.75">
      <c r="A28" s="27">
        <v>585</v>
      </c>
      <c r="B28" s="32">
        <v>3782567.23</v>
      </c>
      <c r="C28" s="37" t="s">
        <v>499</v>
      </c>
      <c r="D28" s="35" t="s">
        <v>12</v>
      </c>
      <c r="E28" s="27">
        <v>27</v>
      </c>
    </row>
    <row r="29" spans="1:5" ht="12.75">
      <c r="A29" s="27">
        <v>390</v>
      </c>
      <c r="B29" s="32">
        <v>3597557.167</v>
      </c>
      <c r="C29" s="37" t="s">
        <v>500</v>
      </c>
      <c r="D29" s="35" t="s">
        <v>48</v>
      </c>
      <c r="E29" s="27">
        <v>28</v>
      </c>
    </row>
    <row r="30" spans="1:5" ht="12.75">
      <c r="A30" s="27">
        <v>2066</v>
      </c>
      <c r="B30" s="32">
        <v>3415814.98</v>
      </c>
      <c r="C30" s="37" t="s">
        <v>501</v>
      </c>
      <c r="D30" s="35" t="s">
        <v>237</v>
      </c>
      <c r="E30" s="27">
        <v>29</v>
      </c>
    </row>
    <row r="31" spans="1:5" ht="12.75">
      <c r="A31" s="27">
        <v>1068</v>
      </c>
      <c r="B31" s="32">
        <v>3322449.485</v>
      </c>
      <c r="C31" s="37" t="s">
        <v>502</v>
      </c>
      <c r="D31" s="35" t="s">
        <v>29</v>
      </c>
      <c r="E31" s="27">
        <v>30</v>
      </c>
    </row>
    <row r="32" spans="1:5" ht="12.75">
      <c r="A32" s="27">
        <v>259</v>
      </c>
      <c r="B32" s="32">
        <v>3312451.868</v>
      </c>
      <c r="C32" s="37" t="s">
        <v>503</v>
      </c>
      <c r="D32" s="35" t="s">
        <v>256</v>
      </c>
      <c r="E32" s="27">
        <v>31</v>
      </c>
    </row>
    <row r="33" spans="1:5" ht="12.75">
      <c r="A33" s="27">
        <v>829</v>
      </c>
      <c r="B33" s="32">
        <v>3243393.373</v>
      </c>
      <c r="C33" s="37" t="s">
        <v>504</v>
      </c>
      <c r="D33" s="35" t="s">
        <v>17</v>
      </c>
      <c r="E33" s="27">
        <v>32</v>
      </c>
    </row>
    <row r="34" spans="1:5" ht="12.75">
      <c r="A34" s="27">
        <v>1328</v>
      </c>
      <c r="B34" s="32">
        <v>3202048.344</v>
      </c>
      <c r="C34" s="37" t="s">
        <v>505</v>
      </c>
      <c r="D34" s="35" t="s">
        <v>195</v>
      </c>
      <c r="E34" s="27">
        <v>33</v>
      </c>
    </row>
    <row r="35" spans="1:5" ht="12.75">
      <c r="A35" s="27">
        <v>2095</v>
      </c>
      <c r="B35" s="32">
        <v>3166720.054</v>
      </c>
      <c r="C35" s="37" t="s">
        <v>506</v>
      </c>
      <c r="D35" s="35" t="s">
        <v>6</v>
      </c>
      <c r="E35" s="27">
        <v>34</v>
      </c>
    </row>
    <row r="36" spans="1:5" ht="12.75">
      <c r="A36" s="27">
        <v>260</v>
      </c>
      <c r="B36" s="32">
        <v>3128687.228</v>
      </c>
      <c r="C36" s="37" t="s">
        <v>507</v>
      </c>
      <c r="D36" s="35" t="s">
        <v>22</v>
      </c>
      <c r="E36" s="27">
        <v>35</v>
      </c>
    </row>
    <row r="37" spans="1:5" ht="12.75">
      <c r="A37" s="27">
        <v>2028</v>
      </c>
      <c r="B37" s="32">
        <v>3112033.294</v>
      </c>
      <c r="C37" s="37" t="s">
        <v>508</v>
      </c>
      <c r="D37" s="35" t="s">
        <v>20</v>
      </c>
      <c r="E37" s="27">
        <v>36</v>
      </c>
    </row>
    <row r="38" spans="1:5" ht="12.75">
      <c r="A38" s="27">
        <v>224</v>
      </c>
      <c r="B38" s="32">
        <v>3085787.023</v>
      </c>
      <c r="C38" s="37" t="s">
        <v>509</v>
      </c>
      <c r="D38" s="35" t="s">
        <v>270</v>
      </c>
      <c r="E38" s="27">
        <v>37</v>
      </c>
    </row>
    <row r="39" spans="1:5" ht="12.75">
      <c r="A39" s="27">
        <v>1043</v>
      </c>
      <c r="B39" s="32">
        <v>2943999.238</v>
      </c>
      <c r="C39" s="37" t="s">
        <v>510</v>
      </c>
      <c r="D39" s="35" t="s">
        <v>60</v>
      </c>
      <c r="E39" s="27">
        <v>38</v>
      </c>
    </row>
    <row r="40" spans="1:5" ht="12.75">
      <c r="A40" s="27">
        <v>1579</v>
      </c>
      <c r="B40" s="32">
        <v>2943596.52</v>
      </c>
      <c r="C40" s="37" t="s">
        <v>511</v>
      </c>
      <c r="D40" s="35" t="s">
        <v>343</v>
      </c>
      <c r="E40" s="27">
        <v>39</v>
      </c>
    </row>
    <row r="41" spans="1:5" ht="12.75">
      <c r="A41" s="27">
        <v>627</v>
      </c>
      <c r="B41" s="32">
        <v>2656859.336</v>
      </c>
      <c r="C41" s="37" t="s">
        <v>512</v>
      </c>
      <c r="D41" s="35" t="s">
        <v>27</v>
      </c>
      <c r="E41" s="27">
        <v>40</v>
      </c>
    </row>
    <row r="42" spans="1:5" ht="12.75">
      <c r="A42" s="27">
        <v>767</v>
      </c>
      <c r="B42" s="32">
        <v>2581807.359</v>
      </c>
      <c r="C42" s="37" t="s">
        <v>513</v>
      </c>
      <c r="D42" s="35" t="s">
        <v>404</v>
      </c>
      <c r="E42" s="27">
        <v>41</v>
      </c>
    </row>
    <row r="43" spans="1:5" ht="12.75">
      <c r="A43" s="27">
        <v>394</v>
      </c>
      <c r="B43" s="32">
        <v>2562344.646</v>
      </c>
      <c r="C43" s="37" t="s">
        <v>514</v>
      </c>
      <c r="D43" s="35" t="s">
        <v>142</v>
      </c>
      <c r="E43" s="27">
        <v>42</v>
      </c>
    </row>
    <row r="44" spans="1:5" ht="12.75">
      <c r="A44" s="27">
        <v>1300</v>
      </c>
      <c r="B44" s="32">
        <v>2516354.368</v>
      </c>
      <c r="C44" s="37" t="s">
        <v>515</v>
      </c>
      <c r="D44" s="35" t="s">
        <v>254</v>
      </c>
      <c r="E44" s="27">
        <v>43</v>
      </c>
    </row>
    <row r="45" spans="1:5" ht="12.75">
      <c r="A45" s="27">
        <v>723</v>
      </c>
      <c r="B45" s="32">
        <v>2389161.064</v>
      </c>
      <c r="C45" s="37" t="s">
        <v>516</v>
      </c>
      <c r="D45" s="35" t="s">
        <v>289</v>
      </c>
      <c r="E45" s="27">
        <v>44</v>
      </c>
    </row>
    <row r="46" spans="1:5" ht="12.75">
      <c r="A46" s="27">
        <v>2032</v>
      </c>
      <c r="B46" s="32">
        <v>2214905.612</v>
      </c>
      <c r="C46" s="37" t="s">
        <v>517</v>
      </c>
      <c r="D46" s="35" t="s">
        <v>285</v>
      </c>
      <c r="E46" s="27">
        <v>45</v>
      </c>
    </row>
    <row r="47" spans="1:5" ht="12.75">
      <c r="A47" s="27">
        <v>566</v>
      </c>
      <c r="B47" s="32">
        <v>2149347.496</v>
      </c>
      <c r="C47" s="37" t="s">
        <v>518</v>
      </c>
      <c r="D47" s="35" t="s">
        <v>272</v>
      </c>
      <c r="E47" s="27">
        <v>46</v>
      </c>
    </row>
    <row r="48" spans="1:5" ht="12.75">
      <c r="A48" s="27">
        <v>1422</v>
      </c>
      <c r="B48" s="32">
        <v>2096118.725</v>
      </c>
      <c r="C48" s="37" t="s">
        <v>519</v>
      </c>
      <c r="D48" s="35" t="s">
        <v>286</v>
      </c>
      <c r="E48" s="27">
        <v>47</v>
      </c>
    </row>
    <row r="49" spans="1:5" ht="12.75">
      <c r="A49" s="27">
        <v>583</v>
      </c>
      <c r="B49" s="32">
        <v>2088861.258</v>
      </c>
      <c r="C49" s="37" t="s">
        <v>520</v>
      </c>
      <c r="D49" s="35" t="s">
        <v>80</v>
      </c>
      <c r="E49" s="27">
        <v>48</v>
      </c>
    </row>
    <row r="50" spans="1:5" ht="12.75">
      <c r="A50" s="27">
        <v>759</v>
      </c>
      <c r="B50" s="32">
        <v>2060403.345</v>
      </c>
      <c r="C50" s="37" t="s">
        <v>521</v>
      </c>
      <c r="D50" s="35" t="s">
        <v>37</v>
      </c>
      <c r="E50" s="27">
        <v>49</v>
      </c>
    </row>
    <row r="51" spans="1:5" ht="12.75">
      <c r="A51" s="27">
        <v>822</v>
      </c>
      <c r="B51" s="32">
        <v>2051884.238</v>
      </c>
      <c r="C51" s="37" t="s">
        <v>522</v>
      </c>
      <c r="D51" s="35" t="s">
        <v>288</v>
      </c>
      <c r="E51" s="27">
        <v>50</v>
      </c>
    </row>
    <row r="52" spans="1:5" ht="12.75">
      <c r="A52" s="27">
        <v>1633</v>
      </c>
      <c r="B52" s="32">
        <v>2051586</v>
      </c>
      <c r="C52" s="37" t="s">
        <v>935</v>
      </c>
      <c r="D52" s="36" t="s">
        <v>443</v>
      </c>
      <c r="E52" s="27">
        <v>51</v>
      </c>
    </row>
    <row r="53" spans="1:5" ht="12.75">
      <c r="A53" s="27">
        <v>763</v>
      </c>
      <c r="B53" s="32">
        <v>2021509.532</v>
      </c>
      <c r="C53" s="37" t="s">
        <v>523</v>
      </c>
      <c r="D53" s="35" t="s">
        <v>28</v>
      </c>
      <c r="E53" s="27">
        <v>52</v>
      </c>
    </row>
    <row r="54" spans="1:5" ht="12.75">
      <c r="A54" s="27">
        <v>1445</v>
      </c>
      <c r="B54" s="32">
        <v>1938246.982</v>
      </c>
      <c r="C54" s="37" t="s">
        <v>524</v>
      </c>
      <c r="D54" s="35" t="s">
        <v>228</v>
      </c>
      <c r="E54" s="27">
        <v>53</v>
      </c>
    </row>
    <row r="55" spans="1:5" ht="12.75">
      <c r="A55" s="27">
        <v>1608</v>
      </c>
      <c r="B55" s="32">
        <v>1908299.046</v>
      </c>
      <c r="C55" s="37" t="s">
        <v>525</v>
      </c>
      <c r="D55" s="35" t="s">
        <v>405</v>
      </c>
      <c r="E55" s="27">
        <v>54</v>
      </c>
    </row>
    <row r="56" spans="1:5" ht="12.75">
      <c r="A56" s="27">
        <v>1327</v>
      </c>
      <c r="B56" s="32">
        <v>1893494.214</v>
      </c>
      <c r="C56" s="37" t="s">
        <v>526</v>
      </c>
      <c r="D56" s="35" t="s">
        <v>194</v>
      </c>
      <c r="E56" s="27">
        <v>55</v>
      </c>
    </row>
    <row r="57" spans="1:5" ht="12.75">
      <c r="A57" s="27">
        <v>643</v>
      </c>
      <c r="B57" s="32">
        <v>1884926.35</v>
      </c>
      <c r="C57" s="37" t="s">
        <v>527</v>
      </c>
      <c r="D57" s="35" t="s">
        <v>93</v>
      </c>
      <c r="E57" s="27">
        <v>56</v>
      </c>
    </row>
    <row r="58" spans="1:5" ht="12.75">
      <c r="A58" s="27">
        <v>1065</v>
      </c>
      <c r="B58" s="32">
        <v>1801790.293</v>
      </c>
      <c r="C58" s="37" t="s">
        <v>528</v>
      </c>
      <c r="D58" s="35" t="s">
        <v>45</v>
      </c>
      <c r="E58" s="27">
        <v>57</v>
      </c>
    </row>
    <row r="59" spans="1:5" ht="12.75">
      <c r="A59" s="27">
        <v>777</v>
      </c>
      <c r="B59" s="32">
        <v>1766261.138</v>
      </c>
      <c r="C59" s="37" t="s">
        <v>529</v>
      </c>
      <c r="D59" s="35" t="s">
        <v>18</v>
      </c>
      <c r="E59" s="27">
        <v>58</v>
      </c>
    </row>
    <row r="60" spans="1:5" ht="12.75">
      <c r="A60" s="27">
        <v>387</v>
      </c>
      <c r="B60" s="32">
        <v>1657507.91</v>
      </c>
      <c r="C60" s="37" t="s">
        <v>530</v>
      </c>
      <c r="D60" s="35" t="s">
        <v>248</v>
      </c>
      <c r="E60" s="27">
        <v>59</v>
      </c>
    </row>
    <row r="61" spans="1:5" ht="12.75">
      <c r="A61" s="27">
        <v>2188</v>
      </c>
      <c r="B61" s="32">
        <v>1630957.359</v>
      </c>
      <c r="C61" s="37" t="s">
        <v>531</v>
      </c>
      <c r="D61" s="35" t="s">
        <v>279</v>
      </c>
      <c r="E61" s="27">
        <v>60</v>
      </c>
    </row>
    <row r="62" spans="1:5" ht="12.75">
      <c r="A62" s="27">
        <v>813</v>
      </c>
      <c r="B62" s="32">
        <v>1586380.8</v>
      </c>
      <c r="C62" s="37" t="s">
        <v>532</v>
      </c>
      <c r="D62" s="35" t="s">
        <v>47</v>
      </c>
      <c r="E62" s="27">
        <v>61</v>
      </c>
    </row>
    <row r="63" spans="1:5" ht="12.75">
      <c r="A63" s="27">
        <v>739</v>
      </c>
      <c r="B63" s="32">
        <v>1549105.314</v>
      </c>
      <c r="C63" s="37" t="s">
        <v>533</v>
      </c>
      <c r="D63" s="35" t="s">
        <v>34</v>
      </c>
      <c r="E63" s="27">
        <v>62</v>
      </c>
    </row>
    <row r="64" spans="1:5" ht="12.75">
      <c r="A64" s="27">
        <v>1172</v>
      </c>
      <c r="B64" s="32">
        <v>1463764.368</v>
      </c>
      <c r="C64" s="37" t="s">
        <v>534</v>
      </c>
      <c r="D64" s="35" t="s">
        <v>156</v>
      </c>
      <c r="E64" s="27">
        <v>63</v>
      </c>
    </row>
    <row r="65" spans="1:5" ht="12.75">
      <c r="A65" s="27">
        <v>1357</v>
      </c>
      <c r="B65" s="32">
        <v>1449760.117</v>
      </c>
      <c r="C65" s="37" t="s">
        <v>535</v>
      </c>
      <c r="D65" s="35" t="s">
        <v>208</v>
      </c>
      <c r="E65" s="27">
        <v>64</v>
      </c>
    </row>
    <row r="66" spans="1:5" ht="12.75">
      <c r="A66" s="27">
        <v>1349</v>
      </c>
      <c r="B66" s="32">
        <v>1363520.628</v>
      </c>
      <c r="C66" s="37" t="s">
        <v>536</v>
      </c>
      <c r="D66" s="35" t="s">
        <v>280</v>
      </c>
      <c r="E66" s="27">
        <v>65</v>
      </c>
    </row>
    <row r="67" spans="1:5" ht="12.75">
      <c r="A67" s="27">
        <v>1560</v>
      </c>
      <c r="B67" s="32">
        <v>1361955.492</v>
      </c>
      <c r="C67" s="37" t="s">
        <v>537</v>
      </c>
      <c r="D67" s="35" t="s">
        <v>298</v>
      </c>
      <c r="E67" s="27">
        <v>66</v>
      </c>
    </row>
    <row r="68" spans="1:5" ht="12.75">
      <c r="A68" s="27">
        <v>146</v>
      </c>
      <c r="B68" s="32">
        <v>1353284.977</v>
      </c>
      <c r="C68" s="37" t="s">
        <v>538</v>
      </c>
      <c r="D68" s="35" t="s">
        <v>291</v>
      </c>
      <c r="E68" s="27">
        <v>67</v>
      </c>
    </row>
    <row r="69" spans="1:5" ht="12.75">
      <c r="A69" s="27">
        <v>1146</v>
      </c>
      <c r="B69" s="32">
        <v>1350170.599</v>
      </c>
      <c r="C69" s="37" t="s">
        <v>539</v>
      </c>
      <c r="D69" s="35" t="s">
        <v>74</v>
      </c>
      <c r="E69" s="27">
        <v>68</v>
      </c>
    </row>
    <row r="70" spans="1:5" ht="12.75">
      <c r="A70" s="27">
        <v>256</v>
      </c>
      <c r="B70" s="32">
        <v>1270378.074</v>
      </c>
      <c r="C70" s="37" t="s">
        <v>540</v>
      </c>
      <c r="D70" s="35" t="s">
        <v>293</v>
      </c>
      <c r="E70" s="27">
        <v>69</v>
      </c>
    </row>
    <row r="71" spans="1:5" ht="12.75">
      <c r="A71" s="27">
        <v>1585</v>
      </c>
      <c r="B71" s="32">
        <v>1250776.853</v>
      </c>
      <c r="C71" s="37" t="s">
        <v>541</v>
      </c>
      <c r="D71" s="35" t="s">
        <v>344</v>
      </c>
      <c r="E71" s="27">
        <v>70</v>
      </c>
    </row>
    <row r="72" spans="1:5" ht="12.75">
      <c r="A72" s="27">
        <v>699</v>
      </c>
      <c r="B72" s="32">
        <v>1237543.638</v>
      </c>
      <c r="C72" s="37" t="s">
        <v>542</v>
      </c>
      <c r="D72" s="35" t="s">
        <v>25</v>
      </c>
      <c r="E72" s="27">
        <v>71</v>
      </c>
    </row>
    <row r="73" spans="1:5" ht="12.75">
      <c r="A73" s="27">
        <v>1057</v>
      </c>
      <c r="B73" s="32">
        <v>1227867.013</v>
      </c>
      <c r="C73" s="37" t="s">
        <v>543</v>
      </c>
      <c r="D73" s="35" t="s">
        <v>294</v>
      </c>
      <c r="E73" s="27">
        <v>72</v>
      </c>
    </row>
    <row r="74" spans="1:5" ht="12.75">
      <c r="A74" s="27">
        <v>1140</v>
      </c>
      <c r="B74" s="32">
        <v>1225475.745</v>
      </c>
      <c r="C74" s="37" t="s">
        <v>544</v>
      </c>
      <c r="D74" s="35" t="s">
        <v>58</v>
      </c>
      <c r="E74" s="27">
        <v>73</v>
      </c>
    </row>
    <row r="75" spans="1:5" ht="12.75">
      <c r="A75" s="27">
        <v>2252</v>
      </c>
      <c r="B75" s="32">
        <v>1176293.854</v>
      </c>
      <c r="C75" s="37" t="s">
        <v>545</v>
      </c>
      <c r="D75" s="35" t="s">
        <v>290</v>
      </c>
      <c r="E75" s="27">
        <v>74</v>
      </c>
    </row>
    <row r="76" spans="1:5" ht="12.75">
      <c r="A76" s="27">
        <v>2240</v>
      </c>
      <c r="B76" s="32">
        <v>1171883.676</v>
      </c>
      <c r="C76" s="37" t="s">
        <v>546</v>
      </c>
      <c r="D76" s="35" t="s">
        <v>312</v>
      </c>
      <c r="E76" s="27">
        <v>75</v>
      </c>
    </row>
    <row r="77" spans="1:5" ht="12.75">
      <c r="A77" s="27">
        <v>2177</v>
      </c>
      <c r="B77" s="32">
        <v>1088362.324</v>
      </c>
      <c r="C77" s="37" t="s">
        <v>547</v>
      </c>
      <c r="D77" s="35" t="s">
        <v>78</v>
      </c>
      <c r="E77" s="27">
        <v>76</v>
      </c>
    </row>
    <row r="78" spans="1:5" ht="12.75">
      <c r="A78" s="27">
        <v>445</v>
      </c>
      <c r="B78" s="32">
        <v>1061523.228</v>
      </c>
      <c r="C78" s="37" t="s">
        <v>548</v>
      </c>
      <c r="D78" s="35" t="s">
        <v>52</v>
      </c>
      <c r="E78" s="27">
        <v>77</v>
      </c>
    </row>
    <row r="79" spans="1:5" ht="12.75">
      <c r="A79" s="27">
        <v>416</v>
      </c>
      <c r="B79" s="32">
        <v>1057384.375</v>
      </c>
      <c r="C79" s="37" t="s">
        <v>549</v>
      </c>
      <c r="D79" s="35" t="s">
        <v>65</v>
      </c>
      <c r="E79" s="27">
        <v>78</v>
      </c>
    </row>
    <row r="80" spans="1:5" ht="12.75">
      <c r="A80" s="27">
        <v>505</v>
      </c>
      <c r="B80" s="32">
        <v>1035376.582</v>
      </c>
      <c r="C80" s="37" t="s">
        <v>550</v>
      </c>
      <c r="D80" s="35" t="s">
        <v>245</v>
      </c>
      <c r="E80" s="27">
        <v>79</v>
      </c>
    </row>
    <row r="81" spans="1:5" ht="12.75">
      <c r="A81" s="27">
        <v>2026</v>
      </c>
      <c r="B81" s="32">
        <v>1030045.197</v>
      </c>
      <c r="C81" s="37" t="s">
        <v>551</v>
      </c>
      <c r="D81" s="35" t="s">
        <v>42</v>
      </c>
      <c r="E81" s="27">
        <v>80</v>
      </c>
    </row>
    <row r="82" spans="1:5" ht="12.75">
      <c r="A82" s="27">
        <v>226</v>
      </c>
      <c r="B82" s="32">
        <v>1028625.061</v>
      </c>
      <c r="C82" s="37" t="s">
        <v>941</v>
      </c>
      <c r="D82" s="35" t="s">
        <v>26</v>
      </c>
      <c r="E82" s="27">
        <v>81</v>
      </c>
    </row>
    <row r="83" spans="1:5" ht="12.75">
      <c r="A83" s="27">
        <v>1487</v>
      </c>
      <c r="B83" s="32">
        <v>1004460.613</v>
      </c>
      <c r="C83" s="37" t="s">
        <v>552</v>
      </c>
      <c r="D83" s="35" t="s">
        <v>318</v>
      </c>
      <c r="E83" s="27">
        <v>82</v>
      </c>
    </row>
    <row r="84" spans="1:5" ht="12.75">
      <c r="A84" s="27">
        <v>1531</v>
      </c>
      <c r="B84" s="32">
        <v>998181.059</v>
      </c>
      <c r="C84" s="37" t="s">
        <v>553</v>
      </c>
      <c r="D84" s="35" t="s">
        <v>300</v>
      </c>
      <c r="E84" s="27">
        <v>83</v>
      </c>
    </row>
    <row r="85" spans="1:5" ht="12.75">
      <c r="A85" s="27">
        <v>1089</v>
      </c>
      <c r="B85" s="32">
        <v>983114.541</v>
      </c>
      <c r="C85" s="37" t="s">
        <v>554</v>
      </c>
      <c r="D85" s="35" t="s">
        <v>49</v>
      </c>
      <c r="E85" s="27">
        <v>84</v>
      </c>
    </row>
    <row r="86" spans="1:5" ht="12.75">
      <c r="A86" s="27">
        <v>2107</v>
      </c>
      <c r="B86" s="32">
        <v>982567.778</v>
      </c>
      <c r="C86" s="37" t="s">
        <v>555</v>
      </c>
      <c r="D86" s="35" t="s">
        <v>203</v>
      </c>
      <c r="E86" s="27">
        <v>85</v>
      </c>
    </row>
    <row r="87" spans="1:5" ht="12.75">
      <c r="A87" s="27">
        <v>127</v>
      </c>
      <c r="B87" s="32">
        <v>973842.505</v>
      </c>
      <c r="C87" s="37" t="s">
        <v>556</v>
      </c>
      <c r="D87" s="35" t="s">
        <v>46</v>
      </c>
      <c r="E87" s="27">
        <v>86</v>
      </c>
    </row>
    <row r="88" spans="1:5" ht="12.75">
      <c r="A88" s="27">
        <v>1390</v>
      </c>
      <c r="B88" s="32">
        <v>968351.111</v>
      </c>
      <c r="C88" s="37" t="s">
        <v>557</v>
      </c>
      <c r="D88" s="35" t="s">
        <v>218</v>
      </c>
      <c r="E88" s="27">
        <v>87</v>
      </c>
    </row>
    <row r="89" spans="1:5" ht="12.75">
      <c r="A89" s="27">
        <v>1032</v>
      </c>
      <c r="B89" s="32">
        <v>953231.453</v>
      </c>
      <c r="C89" s="37" t="s">
        <v>558</v>
      </c>
      <c r="D89" s="36" t="s">
        <v>446</v>
      </c>
      <c r="E89" s="27">
        <v>88</v>
      </c>
    </row>
    <row r="90" spans="1:5" ht="12.75">
      <c r="A90" s="27">
        <v>722</v>
      </c>
      <c r="B90" s="32">
        <v>949221.009</v>
      </c>
      <c r="C90" s="37" t="s">
        <v>559</v>
      </c>
      <c r="D90" s="35" t="s">
        <v>38</v>
      </c>
      <c r="E90" s="27">
        <v>89</v>
      </c>
    </row>
    <row r="91" spans="1:5" ht="12.75">
      <c r="A91" s="27">
        <v>1132</v>
      </c>
      <c r="B91" s="32">
        <v>947675.011</v>
      </c>
      <c r="C91" s="37" t="s">
        <v>560</v>
      </c>
      <c r="D91" s="35" t="s">
        <v>179</v>
      </c>
      <c r="E91" s="27">
        <v>90</v>
      </c>
    </row>
    <row r="92" spans="1:5" ht="12.75">
      <c r="A92" s="27">
        <v>613</v>
      </c>
      <c r="B92" s="32">
        <v>938134.11</v>
      </c>
      <c r="C92" s="37" t="s">
        <v>561</v>
      </c>
      <c r="D92" s="35" t="s">
        <v>59</v>
      </c>
      <c r="E92" s="27">
        <v>91</v>
      </c>
    </row>
    <row r="93" spans="1:5" ht="12.75">
      <c r="A93" s="27">
        <v>1461</v>
      </c>
      <c r="B93" s="32">
        <v>915929.968</v>
      </c>
      <c r="C93" s="37" t="s">
        <v>562</v>
      </c>
      <c r="D93" s="35" t="s">
        <v>238</v>
      </c>
      <c r="E93" s="27">
        <v>92</v>
      </c>
    </row>
    <row r="94" spans="1:5" ht="12.75">
      <c r="A94" s="27">
        <v>198</v>
      </c>
      <c r="B94" s="32">
        <v>907105.824</v>
      </c>
      <c r="C94" s="37" t="s">
        <v>563</v>
      </c>
      <c r="D94" s="35" t="s">
        <v>211</v>
      </c>
      <c r="E94" s="27">
        <v>93</v>
      </c>
    </row>
    <row r="95" spans="1:5" ht="12.75">
      <c r="A95" s="27">
        <v>755</v>
      </c>
      <c r="B95" s="32">
        <v>900356.053</v>
      </c>
      <c r="C95" s="37" t="s">
        <v>564</v>
      </c>
      <c r="D95" s="35" t="s">
        <v>120</v>
      </c>
      <c r="E95" s="27">
        <v>94</v>
      </c>
    </row>
    <row r="96" spans="1:5" ht="12.75">
      <c r="A96" s="27">
        <v>1060</v>
      </c>
      <c r="B96" s="32">
        <v>897856.654</v>
      </c>
      <c r="C96" s="37" t="s">
        <v>565</v>
      </c>
      <c r="D96" s="35" t="s">
        <v>155</v>
      </c>
      <c r="E96" s="27">
        <v>95</v>
      </c>
    </row>
    <row r="97" spans="1:5" ht="12.75">
      <c r="A97" s="27">
        <v>1212</v>
      </c>
      <c r="B97" s="32">
        <v>847458.473</v>
      </c>
      <c r="C97" s="37" t="s">
        <v>566</v>
      </c>
      <c r="D97" s="35" t="s">
        <v>161</v>
      </c>
      <c r="E97" s="27">
        <v>96</v>
      </c>
    </row>
    <row r="98" spans="1:5" ht="12.75">
      <c r="A98" s="27">
        <v>1009</v>
      </c>
      <c r="B98" s="32">
        <v>810866.361</v>
      </c>
      <c r="C98" s="37" t="s">
        <v>567</v>
      </c>
      <c r="D98" s="36" t="s">
        <v>297</v>
      </c>
      <c r="E98" s="27">
        <v>97</v>
      </c>
    </row>
    <row r="99" spans="1:5" ht="12.75">
      <c r="A99" s="27">
        <v>2030</v>
      </c>
      <c r="B99" s="32">
        <v>796727</v>
      </c>
      <c r="C99" s="37" t="s">
        <v>568</v>
      </c>
      <c r="D99" s="35" t="s">
        <v>263</v>
      </c>
      <c r="E99" s="27">
        <v>98</v>
      </c>
    </row>
    <row r="100" spans="1:5" ht="12.75">
      <c r="A100" s="27">
        <v>243</v>
      </c>
      <c r="B100" s="32">
        <v>789204.659</v>
      </c>
      <c r="C100" s="37" t="s">
        <v>569</v>
      </c>
      <c r="D100" s="35" t="s">
        <v>137</v>
      </c>
      <c r="E100" s="27">
        <v>99</v>
      </c>
    </row>
    <row r="101" spans="1:5" ht="12.75">
      <c r="A101" s="27">
        <v>1219</v>
      </c>
      <c r="B101" s="32">
        <v>776050.244</v>
      </c>
      <c r="C101" s="37" t="s">
        <v>570</v>
      </c>
      <c r="D101" s="35" t="s">
        <v>163</v>
      </c>
      <c r="E101" s="27">
        <v>100</v>
      </c>
    </row>
    <row r="102" spans="1:5" ht="12.75">
      <c r="A102" s="27">
        <v>621</v>
      </c>
      <c r="B102" s="32">
        <v>764588.291</v>
      </c>
      <c r="C102" s="37" t="s">
        <v>571</v>
      </c>
      <c r="D102" s="35" t="s">
        <v>62</v>
      </c>
      <c r="E102" s="27">
        <v>101</v>
      </c>
    </row>
    <row r="103" spans="1:5" ht="12.75">
      <c r="A103" s="27">
        <v>1064</v>
      </c>
      <c r="B103" s="32">
        <v>751987.153</v>
      </c>
      <c r="C103" s="37" t="s">
        <v>572</v>
      </c>
      <c r="D103" s="35" t="s">
        <v>366</v>
      </c>
      <c r="E103" s="27">
        <v>102</v>
      </c>
    </row>
    <row r="104" spans="1:5" ht="12.75">
      <c r="A104" s="27">
        <v>1616</v>
      </c>
      <c r="B104" s="32">
        <v>746081</v>
      </c>
      <c r="C104" s="37" t="s">
        <v>936</v>
      </c>
      <c r="D104" s="36" t="s">
        <v>445</v>
      </c>
      <c r="E104" s="27">
        <v>103</v>
      </c>
    </row>
    <row r="105" spans="1:5" ht="12.75">
      <c r="A105" s="27">
        <v>2134</v>
      </c>
      <c r="B105" s="32">
        <v>739476.013</v>
      </c>
      <c r="C105" s="37" t="s">
        <v>573</v>
      </c>
      <c r="D105" s="35" t="s">
        <v>21</v>
      </c>
      <c r="E105" s="27">
        <v>104</v>
      </c>
    </row>
    <row r="106" spans="1:5" ht="12.75">
      <c r="A106" s="27">
        <v>611</v>
      </c>
      <c r="B106" s="32">
        <v>734384.526</v>
      </c>
      <c r="C106" s="37" t="s">
        <v>574</v>
      </c>
      <c r="D106" s="35" t="s">
        <v>11</v>
      </c>
      <c r="E106" s="27">
        <v>105</v>
      </c>
    </row>
    <row r="107" spans="1:5" ht="12.75">
      <c r="A107" s="27">
        <v>1618</v>
      </c>
      <c r="B107" s="32">
        <v>710666.28</v>
      </c>
      <c r="C107" s="37" t="s">
        <v>937</v>
      </c>
      <c r="D107" s="36" t="s">
        <v>440</v>
      </c>
      <c r="E107" s="27">
        <v>106</v>
      </c>
    </row>
    <row r="108" spans="1:5" ht="12.75">
      <c r="A108" s="27">
        <v>2063</v>
      </c>
      <c r="B108" s="32">
        <v>696478.749</v>
      </c>
      <c r="C108" s="37" t="s">
        <v>575</v>
      </c>
      <c r="D108" s="35" t="s">
        <v>292</v>
      </c>
      <c r="E108" s="27">
        <v>107</v>
      </c>
    </row>
    <row r="109" spans="1:5" ht="12.75">
      <c r="A109" s="27">
        <v>168</v>
      </c>
      <c r="B109" s="32">
        <v>691021.02</v>
      </c>
      <c r="C109" s="37" t="s">
        <v>576</v>
      </c>
      <c r="D109" s="35" t="s">
        <v>299</v>
      </c>
      <c r="E109" s="27">
        <v>108</v>
      </c>
    </row>
    <row r="110" spans="1:5" ht="12.75">
      <c r="A110" s="27">
        <v>1569</v>
      </c>
      <c r="B110" s="32">
        <v>689795.412</v>
      </c>
      <c r="C110" s="37" t="s">
        <v>577</v>
      </c>
      <c r="D110" s="35" t="s">
        <v>301</v>
      </c>
      <c r="E110" s="27">
        <v>109</v>
      </c>
    </row>
    <row r="111" spans="1:5" ht="12.75">
      <c r="A111" s="27">
        <v>251</v>
      </c>
      <c r="B111" s="32">
        <v>670846.208</v>
      </c>
      <c r="C111" s="37" t="s">
        <v>578</v>
      </c>
      <c r="D111" s="35" t="s">
        <v>102</v>
      </c>
      <c r="E111" s="27">
        <v>110</v>
      </c>
    </row>
    <row r="112" spans="1:5" ht="12.75">
      <c r="A112" s="27">
        <v>1554</v>
      </c>
      <c r="B112" s="32">
        <v>661393.556</v>
      </c>
      <c r="C112" s="37" t="s">
        <v>579</v>
      </c>
      <c r="D112" s="35" t="s">
        <v>287</v>
      </c>
      <c r="E112" s="27">
        <v>111</v>
      </c>
    </row>
    <row r="113" spans="1:5" ht="12.75">
      <c r="A113" s="27">
        <v>639</v>
      </c>
      <c r="B113" s="32">
        <v>643454.873</v>
      </c>
      <c r="C113" s="37" t="s">
        <v>580</v>
      </c>
      <c r="D113" s="35" t="s">
        <v>7</v>
      </c>
      <c r="E113" s="27">
        <v>112</v>
      </c>
    </row>
    <row r="114" spans="1:5" ht="12.75">
      <c r="A114" s="27">
        <v>694</v>
      </c>
      <c r="B114" s="32">
        <v>638632.252</v>
      </c>
      <c r="C114" s="37" t="s">
        <v>581</v>
      </c>
      <c r="D114" s="35" t="s">
        <v>406</v>
      </c>
      <c r="E114" s="27">
        <v>113</v>
      </c>
    </row>
    <row r="115" spans="1:5" ht="12.75">
      <c r="A115" s="27">
        <v>1110</v>
      </c>
      <c r="B115" s="32">
        <v>627941.168</v>
      </c>
      <c r="C115" s="37" t="s">
        <v>582</v>
      </c>
      <c r="D115" s="35" t="s">
        <v>346</v>
      </c>
      <c r="E115" s="27">
        <v>114</v>
      </c>
    </row>
    <row r="116" spans="1:5" ht="12.75">
      <c r="A116" s="27">
        <v>1193</v>
      </c>
      <c r="B116" s="32">
        <v>622539.453</v>
      </c>
      <c r="C116" s="37" t="s">
        <v>583</v>
      </c>
      <c r="D116" s="35" t="s">
        <v>158</v>
      </c>
      <c r="E116" s="27">
        <v>115</v>
      </c>
    </row>
    <row r="117" spans="1:5" ht="12.75">
      <c r="A117" s="27">
        <v>797</v>
      </c>
      <c r="B117" s="32">
        <v>618276.516</v>
      </c>
      <c r="C117" s="37" t="s">
        <v>584</v>
      </c>
      <c r="D117" s="35" t="s">
        <v>124</v>
      </c>
      <c r="E117" s="27">
        <v>116</v>
      </c>
    </row>
    <row r="118" spans="1:5" ht="12.75">
      <c r="A118" s="27">
        <v>731</v>
      </c>
      <c r="B118" s="32">
        <v>605088.099</v>
      </c>
      <c r="C118" s="37" t="s">
        <v>585</v>
      </c>
      <c r="D118" s="35" t="s">
        <v>82</v>
      </c>
      <c r="E118" s="27">
        <v>117</v>
      </c>
    </row>
    <row r="119" spans="1:5" ht="12.75">
      <c r="A119" s="27">
        <v>431</v>
      </c>
      <c r="B119" s="32">
        <v>604963.337</v>
      </c>
      <c r="C119" s="37" t="s">
        <v>586</v>
      </c>
      <c r="D119" s="35" t="s">
        <v>244</v>
      </c>
      <c r="E119" s="27">
        <v>118</v>
      </c>
    </row>
    <row r="120" spans="1:5" ht="12.75">
      <c r="A120" s="27">
        <v>1338</v>
      </c>
      <c r="B120" s="32">
        <v>596650.357</v>
      </c>
      <c r="C120" s="37" t="s">
        <v>587</v>
      </c>
      <c r="D120" s="35" t="s">
        <v>196</v>
      </c>
      <c r="E120" s="27">
        <v>119</v>
      </c>
    </row>
    <row r="121" spans="1:5" ht="12.75">
      <c r="A121" s="27">
        <v>601</v>
      </c>
      <c r="B121" s="32">
        <v>594392.827</v>
      </c>
      <c r="C121" s="37" t="s">
        <v>588</v>
      </c>
      <c r="D121" s="35" t="s">
        <v>55</v>
      </c>
      <c r="E121" s="27">
        <v>120</v>
      </c>
    </row>
    <row r="122" spans="1:5" ht="12.75">
      <c r="A122" s="27">
        <v>798</v>
      </c>
      <c r="B122" s="32">
        <v>588115.354</v>
      </c>
      <c r="C122" s="37" t="s">
        <v>589</v>
      </c>
      <c r="D122" s="35" t="s">
        <v>407</v>
      </c>
      <c r="E122" s="27">
        <v>121</v>
      </c>
    </row>
    <row r="123" spans="1:5" ht="12.75">
      <c r="A123" s="27">
        <v>182</v>
      </c>
      <c r="B123" s="32">
        <v>569581.844</v>
      </c>
      <c r="C123" s="37" t="s">
        <v>590</v>
      </c>
      <c r="D123" s="35" t="s">
        <v>239</v>
      </c>
      <c r="E123" s="27">
        <v>122</v>
      </c>
    </row>
    <row r="124" spans="1:5" ht="12.75">
      <c r="A124" s="27">
        <v>715</v>
      </c>
      <c r="B124" s="32">
        <v>566353.479</v>
      </c>
      <c r="C124" s="37" t="s">
        <v>591</v>
      </c>
      <c r="D124" s="35" t="s">
        <v>31</v>
      </c>
      <c r="E124" s="27">
        <v>123</v>
      </c>
    </row>
    <row r="125" spans="1:5" ht="12.75">
      <c r="A125" s="27">
        <v>280</v>
      </c>
      <c r="B125" s="32">
        <v>564134.613</v>
      </c>
      <c r="C125" s="37" t="s">
        <v>592</v>
      </c>
      <c r="D125" s="35" t="s">
        <v>57</v>
      </c>
      <c r="E125" s="27">
        <v>124</v>
      </c>
    </row>
    <row r="126" spans="1:5" ht="12.75">
      <c r="A126" s="27">
        <v>1614</v>
      </c>
      <c r="B126" s="32">
        <v>560476.098</v>
      </c>
      <c r="C126" s="37" t="s">
        <v>938</v>
      </c>
      <c r="D126" s="36" t="s">
        <v>442</v>
      </c>
      <c r="E126" s="27">
        <v>125</v>
      </c>
    </row>
    <row r="127" spans="1:5" ht="12.75">
      <c r="A127" s="27">
        <v>208</v>
      </c>
      <c r="B127" s="32">
        <v>553738.326</v>
      </c>
      <c r="C127" s="37" t="s">
        <v>593</v>
      </c>
      <c r="D127" s="35" t="s">
        <v>323</v>
      </c>
      <c r="E127" s="27">
        <v>126</v>
      </c>
    </row>
    <row r="128" spans="1:5" ht="12.75">
      <c r="A128" s="27">
        <v>1463</v>
      </c>
      <c r="B128" s="32">
        <v>551119.905</v>
      </c>
      <c r="C128" s="37" t="s">
        <v>594</v>
      </c>
      <c r="D128" s="36" t="s">
        <v>368</v>
      </c>
      <c r="E128" s="27">
        <v>127</v>
      </c>
    </row>
    <row r="129" spans="1:5" ht="12.75">
      <c r="A129" s="27">
        <v>810</v>
      </c>
      <c r="B129" s="32">
        <v>550598.802</v>
      </c>
      <c r="C129" s="37" t="s">
        <v>595</v>
      </c>
      <c r="D129" s="35" t="s">
        <v>148</v>
      </c>
      <c r="E129" s="27">
        <v>128</v>
      </c>
    </row>
    <row r="130" spans="1:5" ht="12.75">
      <c r="A130" s="27">
        <v>1182</v>
      </c>
      <c r="B130" s="32">
        <v>548518.342</v>
      </c>
      <c r="C130" s="37" t="s">
        <v>596</v>
      </c>
      <c r="D130" s="35" t="s">
        <v>157</v>
      </c>
      <c r="E130" s="27">
        <v>129</v>
      </c>
    </row>
    <row r="131" spans="1:5" ht="12.75">
      <c r="A131" s="27">
        <v>315</v>
      </c>
      <c r="B131" s="32">
        <v>545259.704</v>
      </c>
      <c r="C131" s="37" t="s">
        <v>597</v>
      </c>
      <c r="D131" s="35" t="s">
        <v>41</v>
      </c>
      <c r="E131" s="27">
        <v>130</v>
      </c>
    </row>
    <row r="132" spans="1:5" ht="12.75">
      <c r="A132" s="27">
        <v>314</v>
      </c>
      <c r="B132" s="32">
        <v>544182.981</v>
      </c>
      <c r="C132" s="37" t="s">
        <v>598</v>
      </c>
      <c r="D132" s="35" t="s">
        <v>107</v>
      </c>
      <c r="E132" s="27">
        <v>131</v>
      </c>
    </row>
    <row r="133" spans="1:5" ht="12.75">
      <c r="A133" s="27">
        <v>1514</v>
      </c>
      <c r="B133" s="32">
        <v>543900.774</v>
      </c>
      <c r="C133" s="37" t="s">
        <v>599</v>
      </c>
      <c r="D133" s="35" t="s">
        <v>303</v>
      </c>
      <c r="E133" s="27">
        <v>132</v>
      </c>
    </row>
    <row r="134" spans="1:5" ht="12.75">
      <c r="A134" s="27">
        <v>161</v>
      </c>
      <c r="B134" s="32">
        <v>536566.761</v>
      </c>
      <c r="C134" s="37" t="s">
        <v>600</v>
      </c>
      <c r="D134" s="35" t="s">
        <v>347</v>
      </c>
      <c r="E134" s="27">
        <v>133</v>
      </c>
    </row>
    <row r="135" spans="1:5" ht="12.75">
      <c r="A135" s="27">
        <v>149</v>
      </c>
      <c r="B135" s="32">
        <v>527788.094</v>
      </c>
      <c r="C135" s="37" t="s">
        <v>601</v>
      </c>
      <c r="D135" s="35" t="s">
        <v>114</v>
      </c>
      <c r="E135" s="27">
        <v>134</v>
      </c>
    </row>
    <row r="136" spans="1:5" ht="12.75">
      <c r="A136" s="27">
        <v>1096</v>
      </c>
      <c r="B136" s="32">
        <v>526720.234</v>
      </c>
      <c r="C136" s="37" t="s">
        <v>602</v>
      </c>
      <c r="D136" s="35" t="s">
        <v>54</v>
      </c>
      <c r="E136" s="27">
        <v>135</v>
      </c>
    </row>
    <row r="137" spans="1:5" ht="12.75">
      <c r="A137" s="27">
        <v>819</v>
      </c>
      <c r="B137" s="32">
        <v>522779.401</v>
      </c>
      <c r="C137" s="37" t="s">
        <v>603</v>
      </c>
      <c r="D137" s="35" t="s">
        <v>367</v>
      </c>
      <c r="E137" s="27">
        <v>136</v>
      </c>
    </row>
    <row r="138" spans="1:5" ht="12.75">
      <c r="A138" s="27">
        <v>1267</v>
      </c>
      <c r="B138" s="32">
        <v>519196.638</v>
      </c>
      <c r="C138" s="37" t="s">
        <v>604</v>
      </c>
      <c r="D138" s="35" t="s">
        <v>183</v>
      </c>
      <c r="E138" s="27">
        <v>137</v>
      </c>
    </row>
    <row r="139" spans="1:5" ht="12.75">
      <c r="A139" s="27">
        <v>274</v>
      </c>
      <c r="B139" s="32">
        <v>514836.908</v>
      </c>
      <c r="C139" s="37" t="s">
        <v>605</v>
      </c>
      <c r="D139" s="35" t="s">
        <v>141</v>
      </c>
      <c r="E139" s="27">
        <v>138</v>
      </c>
    </row>
    <row r="140" spans="1:5" ht="12.75">
      <c r="A140" s="27">
        <v>1198</v>
      </c>
      <c r="B140" s="32">
        <v>513409</v>
      </c>
      <c r="C140" s="37" t="s">
        <v>606</v>
      </c>
      <c r="D140" s="35" t="s">
        <v>282</v>
      </c>
      <c r="E140" s="27">
        <v>139</v>
      </c>
    </row>
    <row r="141" spans="1:5" ht="12.75">
      <c r="A141" s="27">
        <v>2156</v>
      </c>
      <c r="B141" s="32">
        <v>511764.906</v>
      </c>
      <c r="C141" s="37" t="s">
        <v>607</v>
      </c>
      <c r="D141" s="35" t="s">
        <v>204</v>
      </c>
      <c r="E141" s="27">
        <v>140</v>
      </c>
    </row>
    <row r="142" spans="1:5" ht="12.75">
      <c r="A142" s="27">
        <v>726</v>
      </c>
      <c r="B142" s="32">
        <v>497150.074</v>
      </c>
      <c r="C142" s="37" t="s">
        <v>608</v>
      </c>
      <c r="D142" s="35" t="s">
        <v>63</v>
      </c>
      <c r="E142" s="27">
        <v>141</v>
      </c>
    </row>
    <row r="143" spans="1:5" ht="12.75">
      <c r="A143" s="27">
        <v>1209</v>
      </c>
      <c r="B143" s="32">
        <v>481901.196</v>
      </c>
      <c r="C143" s="37" t="s">
        <v>609</v>
      </c>
      <c r="D143" s="35" t="s">
        <v>160</v>
      </c>
      <c r="E143" s="27">
        <v>142</v>
      </c>
    </row>
    <row r="144" spans="1:5" ht="12.75">
      <c r="A144" s="27">
        <v>1386</v>
      </c>
      <c r="B144" s="32">
        <v>475898.039</v>
      </c>
      <c r="C144" s="37" t="s">
        <v>610</v>
      </c>
      <c r="D144" s="35" t="s">
        <v>261</v>
      </c>
      <c r="E144" s="27">
        <v>143</v>
      </c>
    </row>
    <row r="145" spans="1:5" ht="12.75">
      <c r="A145" s="27">
        <v>749</v>
      </c>
      <c r="B145" s="32">
        <v>475007.958</v>
      </c>
      <c r="C145" s="37" t="s">
        <v>611</v>
      </c>
      <c r="D145" s="35" t="s">
        <v>24</v>
      </c>
      <c r="E145" s="27">
        <v>144</v>
      </c>
    </row>
    <row r="146" spans="1:5" ht="12.75">
      <c r="A146" s="27">
        <v>1573</v>
      </c>
      <c r="B146" s="32">
        <v>472816.533</v>
      </c>
      <c r="C146" s="37" t="s">
        <v>612</v>
      </c>
      <c r="D146" s="35" t="s">
        <v>348</v>
      </c>
      <c r="E146" s="27">
        <v>145</v>
      </c>
    </row>
    <row r="147" spans="1:5" ht="12.75">
      <c r="A147" s="27">
        <v>711</v>
      </c>
      <c r="B147" s="32">
        <v>471874.47</v>
      </c>
      <c r="C147" s="37" t="s">
        <v>613</v>
      </c>
      <c r="D147" s="35" t="s">
        <v>214</v>
      </c>
      <c r="E147" s="27">
        <v>146</v>
      </c>
    </row>
    <row r="148" spans="1:5" ht="12.75">
      <c r="A148" s="27">
        <v>1459</v>
      </c>
      <c r="B148" s="32">
        <v>462941.287</v>
      </c>
      <c r="C148" s="37" t="s">
        <v>614</v>
      </c>
      <c r="D148" s="35" t="s">
        <v>408</v>
      </c>
      <c r="E148" s="27">
        <v>147</v>
      </c>
    </row>
    <row r="149" spans="1:5" ht="12.75">
      <c r="A149" s="27">
        <v>730</v>
      </c>
      <c r="B149" s="32">
        <v>457367.577</v>
      </c>
      <c r="C149" s="37" t="s">
        <v>615</v>
      </c>
      <c r="D149" s="35" t="s">
        <v>75</v>
      </c>
      <c r="E149" s="27">
        <v>148</v>
      </c>
    </row>
    <row r="150" spans="1:5" ht="12.75">
      <c r="A150" s="27">
        <v>1072</v>
      </c>
      <c r="B150" s="32">
        <v>451432.967</v>
      </c>
      <c r="C150" s="37" t="s">
        <v>616</v>
      </c>
      <c r="D150" s="35" t="s">
        <v>178</v>
      </c>
      <c r="E150" s="27">
        <v>149</v>
      </c>
    </row>
    <row r="151" spans="1:5" ht="12.75">
      <c r="A151" s="27">
        <v>800</v>
      </c>
      <c r="B151" s="32">
        <v>445822.542</v>
      </c>
      <c r="C151" s="37" t="s">
        <v>617</v>
      </c>
      <c r="D151" s="35" t="s">
        <v>216</v>
      </c>
      <c r="E151" s="27">
        <v>150</v>
      </c>
    </row>
    <row r="152" spans="1:5" ht="12.75">
      <c r="A152" s="27">
        <v>625</v>
      </c>
      <c r="B152" s="32">
        <v>444082.143</v>
      </c>
      <c r="C152" s="37" t="s">
        <v>618</v>
      </c>
      <c r="D152" s="35" t="s">
        <v>51</v>
      </c>
      <c r="E152" s="27">
        <v>151</v>
      </c>
    </row>
    <row r="153" spans="1:5" ht="12.75">
      <c r="A153" s="27">
        <v>686</v>
      </c>
      <c r="B153" s="32">
        <v>437879.32</v>
      </c>
      <c r="C153" s="37" t="s">
        <v>619</v>
      </c>
      <c r="D153" s="35" t="s">
        <v>70</v>
      </c>
      <c r="E153" s="27">
        <v>152</v>
      </c>
    </row>
    <row r="154" spans="1:5" ht="12.75">
      <c r="A154" s="27">
        <v>288</v>
      </c>
      <c r="B154" s="32">
        <v>436190.634</v>
      </c>
      <c r="C154" s="37" t="s">
        <v>620</v>
      </c>
      <c r="D154" s="35" t="s">
        <v>76</v>
      </c>
      <c r="E154" s="27">
        <v>153</v>
      </c>
    </row>
    <row r="155" spans="1:5" ht="12.75">
      <c r="A155" s="27">
        <v>68</v>
      </c>
      <c r="B155" s="32">
        <v>433867.25</v>
      </c>
      <c r="C155" s="37" t="s">
        <v>621</v>
      </c>
      <c r="D155" s="35" t="s">
        <v>69</v>
      </c>
      <c r="E155" s="27">
        <v>154</v>
      </c>
    </row>
    <row r="156" spans="1:5" ht="12.75">
      <c r="A156" s="27">
        <v>150</v>
      </c>
      <c r="B156" s="32">
        <v>432994.528</v>
      </c>
      <c r="C156" s="37" t="s">
        <v>622</v>
      </c>
      <c r="D156" s="35" t="s">
        <v>118</v>
      </c>
      <c r="E156" s="27">
        <v>155</v>
      </c>
    </row>
    <row r="157" spans="1:5" ht="12.75">
      <c r="A157" s="27">
        <v>1536</v>
      </c>
      <c r="B157" s="32">
        <v>431785.965</v>
      </c>
      <c r="C157" s="37" t="s">
        <v>623</v>
      </c>
      <c r="D157" s="35" t="s">
        <v>304</v>
      </c>
      <c r="E157" s="27">
        <v>156</v>
      </c>
    </row>
    <row r="158" spans="1:5" ht="12.75">
      <c r="A158" s="27">
        <v>310</v>
      </c>
      <c r="B158" s="32">
        <v>419583.378</v>
      </c>
      <c r="C158" s="37" t="s">
        <v>624</v>
      </c>
      <c r="D158" s="35" t="s">
        <v>169</v>
      </c>
      <c r="E158" s="27">
        <v>157</v>
      </c>
    </row>
    <row r="159" spans="1:5" ht="12.75">
      <c r="A159" s="27">
        <v>528</v>
      </c>
      <c r="B159" s="32">
        <v>393437.197</v>
      </c>
      <c r="C159" s="37" t="s">
        <v>625</v>
      </c>
      <c r="D159" s="35" t="s">
        <v>98</v>
      </c>
      <c r="E159" s="27">
        <v>158</v>
      </c>
    </row>
    <row r="160" spans="1:5" ht="12.75">
      <c r="A160" s="27">
        <v>1581</v>
      </c>
      <c r="B160" s="32">
        <v>391547.366</v>
      </c>
      <c r="C160" s="37" t="s">
        <v>626</v>
      </c>
      <c r="D160" s="35" t="s">
        <v>350</v>
      </c>
      <c r="E160" s="27">
        <v>159</v>
      </c>
    </row>
    <row r="161" spans="1:5" ht="12.75">
      <c r="A161" s="27">
        <v>209</v>
      </c>
      <c r="B161" s="32">
        <v>389169.012</v>
      </c>
      <c r="C161" s="37" t="s">
        <v>627</v>
      </c>
      <c r="D161" s="36" t="s">
        <v>447</v>
      </c>
      <c r="E161" s="27">
        <v>160</v>
      </c>
    </row>
    <row r="162" spans="1:5" ht="12.75">
      <c r="A162" s="27">
        <v>501</v>
      </c>
      <c r="B162" s="32">
        <v>387650.045</v>
      </c>
      <c r="C162" s="37" t="s">
        <v>628</v>
      </c>
      <c r="D162" s="35" t="s">
        <v>295</v>
      </c>
      <c r="E162" s="27">
        <v>161</v>
      </c>
    </row>
    <row r="163" spans="1:5" ht="12.75">
      <c r="A163" s="27">
        <v>1448</v>
      </c>
      <c r="B163" s="32">
        <v>384344.341</v>
      </c>
      <c r="C163" s="37" t="s">
        <v>629</v>
      </c>
      <c r="D163" s="35" t="s">
        <v>229</v>
      </c>
      <c r="E163" s="27">
        <v>162</v>
      </c>
    </row>
    <row r="164" spans="1:5" ht="12.75">
      <c r="A164" s="27">
        <v>155</v>
      </c>
      <c r="B164" s="32">
        <v>381931.795</v>
      </c>
      <c r="C164" s="37" t="s">
        <v>630</v>
      </c>
      <c r="D164" s="35" t="s">
        <v>83</v>
      </c>
      <c r="E164" s="27">
        <v>163</v>
      </c>
    </row>
    <row r="165" spans="1:5" ht="12.75">
      <c r="A165" s="27">
        <v>1436</v>
      </c>
      <c r="B165" s="32">
        <v>379452.04</v>
      </c>
      <c r="C165" s="37" t="s">
        <v>631</v>
      </c>
      <c r="D165" s="35" t="s">
        <v>226</v>
      </c>
      <c r="E165" s="27">
        <v>164</v>
      </c>
    </row>
    <row r="166" spans="1:5" ht="12.75">
      <c r="A166" s="27">
        <v>2101</v>
      </c>
      <c r="B166" s="32">
        <v>379044.551</v>
      </c>
      <c r="C166" s="37" t="s">
        <v>632</v>
      </c>
      <c r="D166" s="35" t="s">
        <v>409</v>
      </c>
      <c r="E166" s="27">
        <v>165</v>
      </c>
    </row>
    <row r="167" spans="1:5" ht="12.75">
      <c r="A167" s="27">
        <v>2135</v>
      </c>
      <c r="B167" s="32">
        <v>378155.469</v>
      </c>
      <c r="C167" s="37" t="s">
        <v>633</v>
      </c>
      <c r="D167" s="35" t="s">
        <v>369</v>
      </c>
      <c r="E167" s="27">
        <v>166</v>
      </c>
    </row>
    <row r="168" spans="1:5" ht="12.75">
      <c r="A168" s="27">
        <v>1152</v>
      </c>
      <c r="B168" s="32">
        <v>370302.193</v>
      </c>
      <c r="C168" s="37" t="s">
        <v>634</v>
      </c>
      <c r="D168" s="35" t="s">
        <v>40</v>
      </c>
      <c r="E168" s="27">
        <v>167</v>
      </c>
    </row>
    <row r="169" spans="1:5" ht="12.75">
      <c r="A169" s="27">
        <v>644</v>
      </c>
      <c r="B169" s="32">
        <v>366330.934</v>
      </c>
      <c r="C169" s="37" t="s">
        <v>635</v>
      </c>
      <c r="D169" s="35" t="s">
        <v>56</v>
      </c>
      <c r="E169" s="27">
        <v>168</v>
      </c>
    </row>
    <row r="170" spans="1:5" ht="12.75">
      <c r="A170" s="27">
        <v>1310</v>
      </c>
      <c r="B170" s="32">
        <v>365037.309</v>
      </c>
      <c r="C170" s="37" t="s">
        <v>636</v>
      </c>
      <c r="D170" s="35" t="s">
        <v>189</v>
      </c>
      <c r="E170" s="27">
        <v>169</v>
      </c>
    </row>
    <row r="171" spans="1:5" ht="12.75">
      <c r="A171" s="27">
        <v>532</v>
      </c>
      <c r="B171" s="32">
        <v>358037.155</v>
      </c>
      <c r="C171" s="37" t="s">
        <v>637</v>
      </c>
      <c r="D171" s="35" t="s">
        <v>67</v>
      </c>
      <c r="E171" s="27">
        <v>170</v>
      </c>
    </row>
    <row r="172" spans="1:5" ht="12.75">
      <c r="A172" s="27">
        <v>1036</v>
      </c>
      <c r="B172" s="32">
        <v>356372</v>
      </c>
      <c r="C172" s="37" t="s">
        <v>638</v>
      </c>
      <c r="D172" s="35" t="s">
        <v>109</v>
      </c>
      <c r="E172" s="27">
        <v>171</v>
      </c>
    </row>
    <row r="173" spans="1:5" ht="12.75">
      <c r="A173" s="27">
        <v>612</v>
      </c>
      <c r="B173" s="32">
        <v>354297.991</v>
      </c>
      <c r="C173" s="37" t="s">
        <v>639</v>
      </c>
      <c r="D173" s="35" t="s">
        <v>50</v>
      </c>
      <c r="E173" s="27">
        <v>172</v>
      </c>
    </row>
    <row r="174" spans="1:5" ht="12.75">
      <c r="A174" s="27">
        <v>632</v>
      </c>
      <c r="B174" s="32">
        <v>350985.977</v>
      </c>
      <c r="C174" s="37" t="s">
        <v>640</v>
      </c>
      <c r="D174" s="35" t="s">
        <v>33</v>
      </c>
      <c r="E174" s="27">
        <v>173</v>
      </c>
    </row>
    <row r="175" spans="1:5" ht="12.75">
      <c r="A175" s="27">
        <v>1411</v>
      </c>
      <c r="B175" s="32">
        <v>345074.73</v>
      </c>
      <c r="C175" s="37" t="s">
        <v>641</v>
      </c>
      <c r="D175" s="35" t="s">
        <v>246</v>
      </c>
      <c r="E175" s="27">
        <v>174</v>
      </c>
    </row>
    <row r="176" spans="1:5" ht="12.75">
      <c r="A176" s="27">
        <v>2174</v>
      </c>
      <c r="B176" s="32">
        <v>345025.562</v>
      </c>
      <c r="C176" s="37" t="s">
        <v>642</v>
      </c>
      <c r="D176" s="35" t="s">
        <v>205</v>
      </c>
      <c r="E176" s="27">
        <v>175</v>
      </c>
    </row>
    <row r="177" spans="1:5" ht="12.75">
      <c r="A177" s="27">
        <v>1307</v>
      </c>
      <c r="B177" s="32">
        <v>341949.776</v>
      </c>
      <c r="C177" s="37" t="s">
        <v>643</v>
      </c>
      <c r="D177" s="35" t="s">
        <v>188</v>
      </c>
      <c r="E177" s="27">
        <v>176</v>
      </c>
    </row>
    <row r="178" spans="1:5" ht="12.75">
      <c r="A178" s="27">
        <v>1447</v>
      </c>
      <c r="B178" s="32">
        <v>337570.821</v>
      </c>
      <c r="C178" s="37" t="s">
        <v>644</v>
      </c>
      <c r="D178" s="35" t="s">
        <v>269</v>
      </c>
      <c r="E178" s="27">
        <v>177</v>
      </c>
    </row>
    <row r="179" spans="1:5" ht="12.75">
      <c r="A179" s="27">
        <v>1450</v>
      </c>
      <c r="B179" s="32">
        <v>337152.257</v>
      </c>
      <c r="C179" s="37" t="s">
        <v>645</v>
      </c>
      <c r="D179" s="35" t="s">
        <v>230</v>
      </c>
      <c r="E179" s="27">
        <v>178</v>
      </c>
    </row>
    <row r="180" spans="1:5" ht="12.75">
      <c r="A180" s="27">
        <v>384</v>
      </c>
      <c r="B180" s="32">
        <v>317914.487</v>
      </c>
      <c r="C180" s="37" t="s">
        <v>646</v>
      </c>
      <c r="D180" s="35" t="s">
        <v>370</v>
      </c>
      <c r="E180" s="27">
        <v>179</v>
      </c>
    </row>
    <row r="181" spans="1:5" ht="12.75">
      <c r="A181" s="27">
        <v>175</v>
      </c>
      <c r="B181" s="32">
        <v>317393.821</v>
      </c>
      <c r="C181" s="37" t="s">
        <v>647</v>
      </c>
      <c r="D181" s="35" t="s">
        <v>242</v>
      </c>
      <c r="E181" s="27">
        <v>180</v>
      </c>
    </row>
    <row r="182" spans="1:5" ht="12.75">
      <c r="A182" s="27">
        <v>642</v>
      </c>
      <c r="B182" s="32">
        <v>298194.127</v>
      </c>
      <c r="C182" s="37" t="s">
        <v>648</v>
      </c>
      <c r="D182" s="35" t="s">
        <v>84</v>
      </c>
      <c r="E182" s="27">
        <v>181</v>
      </c>
    </row>
    <row r="183" spans="1:5" ht="12.75">
      <c r="A183" s="27">
        <v>1613</v>
      </c>
      <c r="B183" s="32">
        <v>292891.546</v>
      </c>
      <c r="C183" s="37" t="s">
        <v>939</v>
      </c>
      <c r="D183" s="36" t="s">
        <v>441</v>
      </c>
      <c r="E183" s="27">
        <v>182</v>
      </c>
    </row>
    <row r="184" spans="1:5" ht="12.75">
      <c r="A184" s="27">
        <v>578</v>
      </c>
      <c r="B184" s="32">
        <v>292252.16</v>
      </c>
      <c r="C184" s="37" t="s">
        <v>649</v>
      </c>
      <c r="D184" s="35" t="s">
        <v>310</v>
      </c>
      <c r="E184" s="27">
        <v>183</v>
      </c>
    </row>
    <row r="185" spans="1:5" ht="12.75">
      <c r="A185" s="27">
        <v>573</v>
      </c>
      <c r="B185" s="32">
        <v>291942.356</v>
      </c>
      <c r="C185" s="37" t="s">
        <v>650</v>
      </c>
      <c r="D185" s="35" t="s">
        <v>314</v>
      </c>
      <c r="E185" s="27">
        <v>184</v>
      </c>
    </row>
    <row r="186" spans="1:5" ht="12.75">
      <c r="A186" s="27">
        <v>2185</v>
      </c>
      <c r="B186" s="32">
        <v>288084.623</v>
      </c>
      <c r="C186" s="37" t="s">
        <v>651</v>
      </c>
      <c r="D186" s="35" t="s">
        <v>165</v>
      </c>
      <c r="E186" s="27">
        <v>185</v>
      </c>
    </row>
    <row r="187" spans="1:5" ht="12.75">
      <c r="A187" s="27">
        <v>1583</v>
      </c>
      <c r="B187" s="32">
        <v>279536.197</v>
      </c>
      <c r="C187" s="37" t="s">
        <v>652</v>
      </c>
      <c r="D187" s="35" t="s">
        <v>349</v>
      </c>
      <c r="E187" s="27">
        <v>186</v>
      </c>
    </row>
    <row r="188" spans="1:5" ht="12.75">
      <c r="A188" s="27">
        <v>823</v>
      </c>
      <c r="B188" s="32">
        <v>260938.071</v>
      </c>
      <c r="C188" s="37" t="s">
        <v>653</v>
      </c>
      <c r="D188" s="35" t="s">
        <v>316</v>
      </c>
      <c r="E188" s="27">
        <v>187</v>
      </c>
    </row>
    <row r="189" spans="1:5" ht="12.75">
      <c r="A189" s="27">
        <v>382</v>
      </c>
      <c r="B189" s="32">
        <v>259407.323</v>
      </c>
      <c r="C189" s="37" t="s">
        <v>654</v>
      </c>
      <c r="D189" s="35" t="s">
        <v>92</v>
      </c>
      <c r="E189" s="27">
        <v>188</v>
      </c>
    </row>
    <row r="190" spans="1:5" ht="12.75">
      <c r="A190" s="27">
        <v>1083</v>
      </c>
      <c r="B190" s="32">
        <v>257903.484</v>
      </c>
      <c r="C190" s="37" t="s">
        <v>655</v>
      </c>
      <c r="D190" s="35" t="s">
        <v>309</v>
      </c>
      <c r="E190" s="27">
        <v>189</v>
      </c>
    </row>
    <row r="191" spans="1:5" ht="12.75">
      <c r="A191" s="27">
        <v>238</v>
      </c>
      <c r="B191" s="32">
        <v>256529.42</v>
      </c>
      <c r="C191" s="37" t="s">
        <v>656</v>
      </c>
      <c r="D191" s="35" t="s">
        <v>71</v>
      </c>
      <c r="E191" s="27">
        <v>190</v>
      </c>
    </row>
    <row r="192" spans="1:5" ht="12.75">
      <c r="A192" s="27">
        <v>522</v>
      </c>
      <c r="B192" s="32">
        <v>255991.207</v>
      </c>
      <c r="C192" s="37" t="s">
        <v>657</v>
      </c>
      <c r="D192" s="35" t="s">
        <v>72</v>
      </c>
      <c r="E192" s="27">
        <v>191</v>
      </c>
    </row>
    <row r="193" spans="1:5" ht="12.75">
      <c r="A193" s="27">
        <v>313</v>
      </c>
      <c r="B193" s="32">
        <v>255062.916</v>
      </c>
      <c r="C193" s="37" t="s">
        <v>658</v>
      </c>
      <c r="D193" s="35" t="s">
        <v>307</v>
      </c>
      <c r="E193" s="27">
        <v>192</v>
      </c>
    </row>
    <row r="194" spans="1:5" ht="12.75">
      <c r="A194" s="27">
        <v>1394</v>
      </c>
      <c r="B194" s="32">
        <v>251900.926</v>
      </c>
      <c r="C194" s="37" t="s">
        <v>659</v>
      </c>
      <c r="D194" s="35" t="s">
        <v>219</v>
      </c>
      <c r="E194" s="27">
        <v>193</v>
      </c>
    </row>
    <row r="195" spans="1:5" ht="12.75">
      <c r="A195" s="27">
        <v>1232</v>
      </c>
      <c r="B195" s="32">
        <v>250182.5</v>
      </c>
      <c r="C195" s="37" t="s">
        <v>660</v>
      </c>
      <c r="D195" s="35" t="s">
        <v>181</v>
      </c>
      <c r="E195" s="27">
        <v>194</v>
      </c>
    </row>
    <row r="196" spans="1:5" ht="12.75">
      <c r="A196" s="27">
        <v>1247</v>
      </c>
      <c r="B196" s="32">
        <v>249408.919</v>
      </c>
      <c r="C196" s="37" t="s">
        <v>661</v>
      </c>
      <c r="D196" s="35" t="s">
        <v>410</v>
      </c>
      <c r="E196" s="27">
        <v>195</v>
      </c>
    </row>
    <row r="197" spans="1:5" ht="12.75">
      <c r="A197" s="27">
        <v>720</v>
      </c>
      <c r="B197" s="32">
        <v>248240.339</v>
      </c>
      <c r="C197" s="37" t="s">
        <v>662</v>
      </c>
      <c r="D197" s="35" t="s">
        <v>327</v>
      </c>
      <c r="E197" s="27">
        <v>196</v>
      </c>
    </row>
    <row r="198" spans="1:5" ht="12.75">
      <c r="A198" s="27">
        <v>568</v>
      </c>
      <c r="B198" s="32">
        <v>239359.252</v>
      </c>
      <c r="C198" s="37" t="s">
        <v>663</v>
      </c>
      <c r="D198" s="35" t="s">
        <v>103</v>
      </c>
      <c r="E198" s="27">
        <v>197</v>
      </c>
    </row>
    <row r="199" spans="1:5" ht="12.75">
      <c r="A199" s="27">
        <v>121</v>
      </c>
      <c r="B199" s="32">
        <v>234087.058</v>
      </c>
      <c r="C199" s="37" t="s">
        <v>664</v>
      </c>
      <c r="D199" s="35" t="s">
        <v>166</v>
      </c>
      <c r="E199" s="27">
        <v>198</v>
      </c>
    </row>
    <row r="200" spans="1:5" ht="12.75">
      <c r="A200" s="27">
        <v>386</v>
      </c>
      <c r="B200" s="32">
        <v>233991.59</v>
      </c>
      <c r="C200" s="37" t="s">
        <v>665</v>
      </c>
      <c r="D200" s="35" t="s">
        <v>411</v>
      </c>
      <c r="E200" s="27">
        <v>199</v>
      </c>
    </row>
    <row r="201" spans="1:5" ht="12.75">
      <c r="A201" s="27">
        <v>704</v>
      </c>
      <c r="B201" s="32">
        <v>226262.862</v>
      </c>
      <c r="C201" s="37" t="s">
        <v>666</v>
      </c>
      <c r="D201" s="35" t="s">
        <v>79</v>
      </c>
      <c r="E201" s="27">
        <v>200</v>
      </c>
    </row>
    <row r="202" spans="1:5" ht="12.75">
      <c r="A202" s="27">
        <v>76</v>
      </c>
      <c r="B202" s="32">
        <v>221663.004</v>
      </c>
      <c r="C202" s="37" t="s">
        <v>667</v>
      </c>
      <c r="D202" s="35" t="s">
        <v>95</v>
      </c>
      <c r="E202" s="27">
        <v>201</v>
      </c>
    </row>
    <row r="203" spans="1:5" ht="12.75">
      <c r="A203" s="27">
        <v>1062</v>
      </c>
      <c r="B203" s="32">
        <v>219457.915</v>
      </c>
      <c r="C203" s="37" t="s">
        <v>668</v>
      </c>
      <c r="D203" s="35" t="s">
        <v>306</v>
      </c>
      <c r="E203" s="27">
        <v>202</v>
      </c>
    </row>
    <row r="204" spans="1:5" ht="12.75">
      <c r="A204" s="27">
        <v>507</v>
      </c>
      <c r="B204" s="32">
        <v>214441.996</v>
      </c>
      <c r="C204" s="37" t="s">
        <v>669</v>
      </c>
      <c r="D204" s="35" t="s">
        <v>373</v>
      </c>
      <c r="E204" s="27">
        <v>203</v>
      </c>
    </row>
    <row r="205" spans="1:5" ht="12.75">
      <c r="A205" s="27">
        <v>1106</v>
      </c>
      <c r="B205" s="32">
        <v>213411.693</v>
      </c>
      <c r="C205" s="37" t="s">
        <v>670</v>
      </c>
      <c r="D205" s="35" t="s">
        <v>276</v>
      </c>
      <c r="E205" s="27">
        <v>204</v>
      </c>
    </row>
    <row r="206" spans="1:5" ht="12.75">
      <c r="A206" s="27">
        <v>338</v>
      </c>
      <c r="B206" s="32">
        <v>212759.584</v>
      </c>
      <c r="C206" s="37" t="s">
        <v>671</v>
      </c>
      <c r="D206" s="35" t="s">
        <v>68</v>
      </c>
      <c r="E206" s="27">
        <v>205</v>
      </c>
    </row>
    <row r="207" spans="1:5" ht="12.75">
      <c r="A207" s="27">
        <v>2110</v>
      </c>
      <c r="B207" s="32">
        <v>212558.397</v>
      </c>
      <c r="C207" s="37" t="s">
        <v>672</v>
      </c>
      <c r="D207" s="35" t="s">
        <v>283</v>
      </c>
      <c r="E207" s="27">
        <v>206</v>
      </c>
    </row>
    <row r="208" spans="1:5" ht="12.75">
      <c r="A208" s="27">
        <v>2155</v>
      </c>
      <c r="B208" s="32">
        <v>204152.601</v>
      </c>
      <c r="C208" s="37" t="s">
        <v>673</v>
      </c>
      <c r="D208" s="35" t="s">
        <v>412</v>
      </c>
      <c r="E208" s="27">
        <v>207</v>
      </c>
    </row>
    <row r="209" spans="1:5" ht="12.75">
      <c r="A209" s="27">
        <v>328</v>
      </c>
      <c r="B209" s="32">
        <v>202265.142</v>
      </c>
      <c r="C209" s="37" t="s">
        <v>674</v>
      </c>
      <c r="D209" s="35" t="s">
        <v>81</v>
      </c>
      <c r="E209" s="27">
        <v>208</v>
      </c>
    </row>
    <row r="210" spans="1:5" ht="12.75">
      <c r="A210" s="27">
        <v>134</v>
      </c>
      <c r="B210" s="32">
        <v>201939.719</v>
      </c>
      <c r="C210" s="37" t="s">
        <v>675</v>
      </c>
      <c r="D210" s="35" t="s">
        <v>101</v>
      </c>
      <c r="E210" s="27">
        <v>209</v>
      </c>
    </row>
    <row r="211" spans="1:5" ht="12.75">
      <c r="A211" s="27">
        <v>1070</v>
      </c>
      <c r="B211" s="32">
        <v>201610.487</v>
      </c>
      <c r="C211" s="37" t="s">
        <v>676</v>
      </c>
      <c r="D211" s="35" t="s">
        <v>413</v>
      </c>
      <c r="E211" s="27">
        <v>210</v>
      </c>
    </row>
    <row r="212" spans="1:5" ht="12.75">
      <c r="A212" s="27">
        <v>1425</v>
      </c>
      <c r="B212" s="32">
        <v>200200.348</v>
      </c>
      <c r="C212" s="37" t="s">
        <v>677</v>
      </c>
      <c r="D212" s="35" t="s">
        <v>224</v>
      </c>
      <c r="E212" s="27">
        <v>211</v>
      </c>
    </row>
    <row r="213" spans="1:5" ht="12.75">
      <c r="A213" s="27">
        <v>286</v>
      </c>
      <c r="B213" s="32">
        <v>195828.058</v>
      </c>
      <c r="C213" s="37" t="s">
        <v>678</v>
      </c>
      <c r="D213" s="35" t="s">
        <v>61</v>
      </c>
      <c r="E213" s="27">
        <v>212</v>
      </c>
    </row>
    <row r="214" spans="1:5" ht="12.75">
      <c r="A214" s="27">
        <v>103</v>
      </c>
      <c r="B214" s="32">
        <v>187472.914</v>
      </c>
      <c r="C214" s="37" t="s">
        <v>679</v>
      </c>
      <c r="D214" s="35" t="s">
        <v>209</v>
      </c>
      <c r="E214" s="27">
        <v>213</v>
      </c>
    </row>
    <row r="215" spans="1:5" ht="12.75">
      <c r="A215" s="27">
        <v>1008</v>
      </c>
      <c r="B215" s="32">
        <v>185858.649</v>
      </c>
      <c r="C215" s="37" t="s">
        <v>680</v>
      </c>
      <c r="D215" s="35" t="s">
        <v>89</v>
      </c>
      <c r="E215" s="27">
        <v>214</v>
      </c>
    </row>
    <row r="216" spans="1:5" ht="12.75">
      <c r="A216" s="27">
        <v>1185</v>
      </c>
      <c r="B216" s="32">
        <v>185521.122</v>
      </c>
      <c r="C216" s="37" t="s">
        <v>681</v>
      </c>
      <c r="D216" s="35" t="s">
        <v>371</v>
      </c>
      <c r="E216" s="27">
        <v>215</v>
      </c>
    </row>
    <row r="217" spans="1:5" ht="12.75">
      <c r="A217" s="27">
        <v>156</v>
      </c>
      <c r="B217" s="32">
        <v>180841.699</v>
      </c>
      <c r="C217" s="37" t="s">
        <v>682</v>
      </c>
      <c r="D217" s="35" t="s">
        <v>210</v>
      </c>
      <c r="E217" s="27">
        <v>216</v>
      </c>
    </row>
    <row r="218" spans="1:5" ht="12.75">
      <c r="A218" s="27">
        <v>1427</v>
      </c>
      <c r="B218" s="32">
        <v>180521.435</v>
      </c>
      <c r="C218" s="37" t="s">
        <v>683</v>
      </c>
      <c r="D218" s="35" t="s">
        <v>225</v>
      </c>
      <c r="E218" s="27">
        <v>217</v>
      </c>
    </row>
    <row r="219" spans="1:5" ht="12.75">
      <c r="A219" s="27">
        <v>371</v>
      </c>
      <c r="B219" s="32">
        <v>179492.125</v>
      </c>
      <c r="C219" s="37" t="s">
        <v>684</v>
      </c>
      <c r="D219" s="35" t="s">
        <v>110</v>
      </c>
      <c r="E219" s="27">
        <v>218</v>
      </c>
    </row>
    <row r="220" spans="1:5" ht="12.75">
      <c r="A220" s="27">
        <v>660</v>
      </c>
      <c r="B220" s="32">
        <v>178037.07</v>
      </c>
      <c r="C220" s="37" t="s">
        <v>685</v>
      </c>
      <c r="D220" s="35" t="s">
        <v>90</v>
      </c>
      <c r="E220" s="27">
        <v>219</v>
      </c>
    </row>
    <row r="221" spans="1:5" ht="12.75">
      <c r="A221" s="27">
        <v>1264</v>
      </c>
      <c r="B221" s="32">
        <v>176353.938</v>
      </c>
      <c r="C221" s="37" t="s">
        <v>686</v>
      </c>
      <c r="D221" s="35" t="s">
        <v>247</v>
      </c>
      <c r="E221" s="27">
        <v>220</v>
      </c>
    </row>
    <row r="222" spans="1:5" ht="12.75">
      <c r="A222" s="27">
        <v>130</v>
      </c>
      <c r="B222" s="32">
        <v>173893.198</v>
      </c>
      <c r="C222" s="37" t="s">
        <v>687</v>
      </c>
      <c r="D222" s="35" t="s">
        <v>133</v>
      </c>
      <c r="E222" s="27">
        <v>221</v>
      </c>
    </row>
    <row r="223" spans="1:5" ht="12.75">
      <c r="A223" s="27">
        <v>1019</v>
      </c>
      <c r="B223" s="32">
        <v>172401.3</v>
      </c>
      <c r="C223" s="37" t="s">
        <v>688</v>
      </c>
      <c r="D223" s="35" t="s">
        <v>112</v>
      </c>
      <c r="E223" s="27">
        <v>222</v>
      </c>
    </row>
    <row r="224" spans="1:5" ht="12.75">
      <c r="A224" s="27">
        <v>1039</v>
      </c>
      <c r="B224" s="32">
        <v>171583.2</v>
      </c>
      <c r="C224" s="37" t="s">
        <v>689</v>
      </c>
      <c r="D224" s="35" t="s">
        <v>39</v>
      </c>
      <c r="E224" s="27">
        <v>223</v>
      </c>
    </row>
    <row r="225" spans="1:5" ht="12.75">
      <c r="A225" s="27">
        <v>258</v>
      </c>
      <c r="B225" s="32">
        <v>168666.733</v>
      </c>
      <c r="C225" s="37" t="s">
        <v>690</v>
      </c>
      <c r="D225" s="35" t="s">
        <v>321</v>
      </c>
      <c r="E225" s="27">
        <v>224</v>
      </c>
    </row>
    <row r="226" spans="1:5" ht="12.75">
      <c r="A226" s="27">
        <v>1054</v>
      </c>
      <c r="B226" s="32">
        <v>167062.5</v>
      </c>
      <c r="C226" s="37" t="s">
        <v>691</v>
      </c>
      <c r="D226" s="35" t="s">
        <v>374</v>
      </c>
      <c r="E226" s="27">
        <v>225</v>
      </c>
    </row>
    <row r="227" spans="1:5" ht="12.75">
      <c r="A227" s="27">
        <v>1216</v>
      </c>
      <c r="B227" s="32">
        <v>159869.937</v>
      </c>
      <c r="C227" s="37" t="s">
        <v>692</v>
      </c>
      <c r="D227" s="35" t="s">
        <v>162</v>
      </c>
      <c r="E227" s="27">
        <v>226</v>
      </c>
    </row>
    <row r="228" spans="1:5" ht="12.75">
      <c r="A228" s="27">
        <v>1272</v>
      </c>
      <c r="B228" s="32">
        <v>158484.594</v>
      </c>
      <c r="C228" s="37" t="s">
        <v>693</v>
      </c>
      <c r="D228" s="35" t="s">
        <v>184</v>
      </c>
      <c r="E228" s="27">
        <v>227</v>
      </c>
    </row>
    <row r="229" spans="1:5" ht="12.75">
      <c r="A229" s="27">
        <v>1226</v>
      </c>
      <c r="B229" s="32">
        <v>158360.527</v>
      </c>
      <c r="C229" s="37" t="s">
        <v>694</v>
      </c>
      <c r="D229" s="35" t="s">
        <v>180</v>
      </c>
      <c r="E229" s="27">
        <v>228</v>
      </c>
    </row>
    <row r="230" spans="1:5" ht="12.75">
      <c r="A230" s="27">
        <v>1452</v>
      </c>
      <c r="B230" s="32">
        <v>158139.247</v>
      </c>
      <c r="C230" s="37" t="s">
        <v>695</v>
      </c>
      <c r="D230" s="35" t="s">
        <v>319</v>
      </c>
      <c r="E230" s="27">
        <v>229</v>
      </c>
    </row>
    <row r="231" spans="1:5" ht="12.75">
      <c r="A231" s="27">
        <v>488</v>
      </c>
      <c r="B231" s="32">
        <v>157290.465</v>
      </c>
      <c r="C231" s="37" t="s">
        <v>696</v>
      </c>
      <c r="D231" s="35" t="s">
        <v>324</v>
      </c>
      <c r="E231" s="27">
        <v>230</v>
      </c>
    </row>
    <row r="232" spans="1:5" ht="12.75">
      <c r="A232" s="27">
        <v>366</v>
      </c>
      <c r="B232" s="32">
        <v>156303.455</v>
      </c>
      <c r="C232" s="37" t="s">
        <v>697</v>
      </c>
      <c r="D232" s="35" t="s">
        <v>414</v>
      </c>
      <c r="E232" s="27">
        <v>231</v>
      </c>
    </row>
    <row r="233" spans="1:5" ht="12.75">
      <c r="A233" s="27">
        <v>589</v>
      </c>
      <c r="B233" s="32">
        <v>156298.824</v>
      </c>
      <c r="C233" s="37" t="s">
        <v>942</v>
      </c>
      <c r="D233" s="35" t="s">
        <v>97</v>
      </c>
      <c r="E233" s="27">
        <v>232</v>
      </c>
    </row>
    <row r="234" spans="1:5" ht="12.75">
      <c r="A234" s="27">
        <v>1607</v>
      </c>
      <c r="B234" s="32">
        <v>155446.652</v>
      </c>
      <c r="C234" s="37" t="s">
        <v>698</v>
      </c>
      <c r="D234" s="35" t="s">
        <v>415</v>
      </c>
      <c r="E234" s="27">
        <v>233</v>
      </c>
    </row>
    <row r="235" spans="1:5" ht="12.75">
      <c r="A235" s="27">
        <v>1442</v>
      </c>
      <c r="B235" s="32">
        <v>153284.36</v>
      </c>
      <c r="C235" s="37" t="s">
        <v>699</v>
      </c>
      <c r="D235" s="35" t="s">
        <v>227</v>
      </c>
      <c r="E235" s="27">
        <v>234</v>
      </c>
    </row>
    <row r="236" spans="1:5" ht="12.75">
      <c r="A236" s="27">
        <v>235</v>
      </c>
      <c r="B236" s="32">
        <v>151983.545</v>
      </c>
      <c r="C236" s="37" t="s">
        <v>700</v>
      </c>
      <c r="D236" s="35" t="s">
        <v>94</v>
      </c>
      <c r="E236" s="27">
        <v>235</v>
      </c>
    </row>
    <row r="237" spans="1:5" ht="12.75">
      <c r="A237" s="27">
        <v>373</v>
      </c>
      <c r="B237" s="32">
        <v>151355.402</v>
      </c>
      <c r="C237" s="37" t="s">
        <v>701</v>
      </c>
      <c r="D237" s="35" t="s">
        <v>139</v>
      </c>
      <c r="E237" s="27">
        <v>236</v>
      </c>
    </row>
    <row r="238" spans="1:5" ht="12.75">
      <c r="A238" s="27">
        <v>351</v>
      </c>
      <c r="B238" s="32">
        <v>146871.475</v>
      </c>
      <c r="C238" s="37" t="s">
        <v>702</v>
      </c>
      <c r="D238" s="35" t="s">
        <v>267</v>
      </c>
      <c r="E238" s="27">
        <v>237</v>
      </c>
    </row>
    <row r="239" spans="1:5" ht="12.75">
      <c r="A239" s="27">
        <v>1476</v>
      </c>
      <c r="B239" s="32">
        <v>146024.338</v>
      </c>
      <c r="C239" s="37" t="s">
        <v>940</v>
      </c>
      <c r="D239" s="36" t="s">
        <v>444</v>
      </c>
      <c r="E239" s="27">
        <v>238</v>
      </c>
    </row>
    <row r="240" spans="1:5" ht="12.75">
      <c r="A240" s="27">
        <v>1301</v>
      </c>
      <c r="B240" s="32">
        <v>144830.156</v>
      </c>
      <c r="C240" s="37" t="s">
        <v>703</v>
      </c>
      <c r="D240" s="35" t="s">
        <v>187</v>
      </c>
      <c r="E240" s="27">
        <v>239</v>
      </c>
    </row>
    <row r="241" spans="1:5" ht="12.75">
      <c r="A241" s="27">
        <v>526</v>
      </c>
      <c r="B241" s="32">
        <v>143075.79</v>
      </c>
      <c r="C241" s="37" t="s">
        <v>704</v>
      </c>
      <c r="D241" s="35" t="s">
        <v>125</v>
      </c>
      <c r="E241" s="27">
        <v>240</v>
      </c>
    </row>
    <row r="242" spans="1:5" ht="12.75">
      <c r="A242" s="27">
        <v>400</v>
      </c>
      <c r="B242" s="32">
        <v>142969.818</v>
      </c>
      <c r="C242" s="37" t="s">
        <v>705</v>
      </c>
      <c r="D242" s="35" t="s">
        <v>130</v>
      </c>
      <c r="E242" s="27">
        <v>241</v>
      </c>
    </row>
    <row r="243" spans="1:5" ht="12.75">
      <c r="A243" s="27">
        <v>1221</v>
      </c>
      <c r="B243" s="32">
        <v>142359.884</v>
      </c>
      <c r="C243" s="37" t="s">
        <v>706</v>
      </c>
      <c r="D243" s="35" t="s">
        <v>277</v>
      </c>
      <c r="E243" s="27">
        <v>242</v>
      </c>
    </row>
    <row r="244" spans="1:5" ht="12.75">
      <c r="A244" s="27">
        <v>174</v>
      </c>
      <c r="B244" s="32">
        <v>141613.251</v>
      </c>
      <c r="C244" s="37" t="s">
        <v>707</v>
      </c>
      <c r="D244" s="35" t="s">
        <v>377</v>
      </c>
      <c r="E244" s="27">
        <v>243</v>
      </c>
    </row>
    <row r="245" spans="1:5" ht="12.75">
      <c r="A245" s="27">
        <v>1026</v>
      </c>
      <c r="B245" s="32">
        <v>140088.891</v>
      </c>
      <c r="C245" s="37" t="s">
        <v>708</v>
      </c>
      <c r="D245" s="35" t="s">
        <v>262</v>
      </c>
      <c r="E245" s="27">
        <v>244</v>
      </c>
    </row>
    <row r="246" spans="1:5" ht="12.75">
      <c r="A246" s="27">
        <v>1029</v>
      </c>
      <c r="B246" s="32">
        <v>136743</v>
      </c>
      <c r="C246" s="37" t="s">
        <v>709</v>
      </c>
      <c r="D246" s="35" t="s">
        <v>147</v>
      </c>
      <c r="E246" s="27">
        <v>245</v>
      </c>
    </row>
    <row r="247" spans="1:5" ht="12.75">
      <c r="A247" s="27">
        <v>1330</v>
      </c>
      <c r="B247" s="32">
        <v>135726.5</v>
      </c>
      <c r="C247" s="37" t="s">
        <v>710</v>
      </c>
      <c r="D247" s="35" t="s">
        <v>217</v>
      </c>
      <c r="E247" s="27">
        <v>246</v>
      </c>
    </row>
    <row r="248" spans="1:5" ht="12.75">
      <c r="A248" s="27">
        <v>539</v>
      </c>
      <c r="B248" s="32">
        <v>134479.651</v>
      </c>
      <c r="C248" s="37" t="s">
        <v>711</v>
      </c>
      <c r="D248" s="35" t="s">
        <v>151</v>
      </c>
      <c r="E248" s="27">
        <v>247</v>
      </c>
    </row>
    <row r="249" spans="1:5" ht="12.75">
      <c r="A249" s="27">
        <v>1025</v>
      </c>
      <c r="B249" s="32">
        <v>134334.961</v>
      </c>
      <c r="C249" s="37" t="s">
        <v>712</v>
      </c>
      <c r="D249" s="35" t="s">
        <v>85</v>
      </c>
      <c r="E249" s="27">
        <v>248</v>
      </c>
    </row>
    <row r="250" spans="1:5" ht="12.75">
      <c r="A250" s="27">
        <v>434</v>
      </c>
      <c r="B250" s="32">
        <v>133995.835</v>
      </c>
      <c r="C250" s="37" t="s">
        <v>713</v>
      </c>
      <c r="D250" s="35" t="s">
        <v>372</v>
      </c>
      <c r="E250" s="27">
        <v>249</v>
      </c>
    </row>
    <row r="251" spans="1:5" ht="12.75">
      <c r="A251" s="27">
        <v>675</v>
      </c>
      <c r="B251" s="32">
        <v>130943.315</v>
      </c>
      <c r="C251" s="37" t="s">
        <v>714</v>
      </c>
      <c r="D251" s="35" t="s">
        <v>117</v>
      </c>
      <c r="E251" s="27">
        <v>250</v>
      </c>
    </row>
    <row r="252" spans="1:5" ht="12.75">
      <c r="A252" s="27">
        <v>1530</v>
      </c>
      <c r="B252" s="32">
        <v>129260.99</v>
      </c>
      <c r="C252" s="37" t="s">
        <v>715</v>
      </c>
      <c r="D252" s="36" t="s">
        <v>448</v>
      </c>
      <c r="E252" s="27">
        <v>251</v>
      </c>
    </row>
    <row r="253" spans="1:5" ht="12.75">
      <c r="A253" s="27">
        <v>1122</v>
      </c>
      <c r="B253" s="32">
        <v>128018.592</v>
      </c>
      <c r="C253" s="37" t="s">
        <v>716</v>
      </c>
      <c r="D253" s="35" t="s">
        <v>253</v>
      </c>
      <c r="E253" s="27">
        <v>252</v>
      </c>
    </row>
    <row r="254" spans="1:5" ht="12.75">
      <c r="A254" s="27">
        <v>1599</v>
      </c>
      <c r="B254" s="32">
        <v>127321.737</v>
      </c>
      <c r="C254" s="37" t="s">
        <v>717</v>
      </c>
      <c r="D254" s="35" t="s">
        <v>365</v>
      </c>
      <c r="E254" s="27">
        <v>253</v>
      </c>
    </row>
    <row r="255" spans="1:5" ht="12.75">
      <c r="A255" s="27">
        <v>399</v>
      </c>
      <c r="B255" s="32">
        <v>124692.684</v>
      </c>
      <c r="C255" s="37" t="s">
        <v>718</v>
      </c>
      <c r="D255" s="35" t="s">
        <v>121</v>
      </c>
      <c r="E255" s="27">
        <v>254</v>
      </c>
    </row>
    <row r="256" spans="1:5" ht="12.75">
      <c r="A256" s="27">
        <v>180</v>
      </c>
      <c r="B256" s="32">
        <v>124137.6</v>
      </c>
      <c r="C256" s="37" t="s">
        <v>719</v>
      </c>
      <c r="D256" s="35" t="s">
        <v>105</v>
      </c>
      <c r="E256" s="27">
        <v>255</v>
      </c>
    </row>
    <row r="257" spans="1:5" ht="12.75">
      <c r="A257" s="27">
        <v>455</v>
      </c>
      <c r="B257" s="32">
        <v>121208.922</v>
      </c>
      <c r="C257" s="37" t="s">
        <v>720</v>
      </c>
      <c r="D257" s="35" t="s">
        <v>353</v>
      </c>
      <c r="E257" s="27">
        <v>256</v>
      </c>
    </row>
    <row r="258" spans="1:5" ht="12.75">
      <c r="A258" s="27">
        <v>543</v>
      </c>
      <c r="B258" s="32">
        <v>120636.061</v>
      </c>
      <c r="C258" s="37" t="s">
        <v>721</v>
      </c>
      <c r="D258" s="35" t="s">
        <v>43</v>
      </c>
      <c r="E258" s="27">
        <v>257</v>
      </c>
    </row>
    <row r="259" spans="1:5" ht="12.75">
      <c r="A259" s="27">
        <v>454</v>
      </c>
      <c r="B259" s="32">
        <v>117446.354</v>
      </c>
      <c r="C259" s="37" t="s">
        <v>722</v>
      </c>
      <c r="D259" s="35" t="s">
        <v>278</v>
      </c>
      <c r="E259" s="27">
        <v>258</v>
      </c>
    </row>
    <row r="260" spans="1:5" ht="12.75">
      <c r="A260" s="27">
        <v>1135</v>
      </c>
      <c r="B260" s="32">
        <v>116324.705</v>
      </c>
      <c r="C260" s="37" t="s">
        <v>723</v>
      </c>
      <c r="D260" s="35" t="s">
        <v>240</v>
      </c>
      <c r="E260" s="27">
        <v>259</v>
      </c>
    </row>
    <row r="261" spans="1:5" ht="12.75">
      <c r="A261" s="27">
        <v>444</v>
      </c>
      <c r="B261" s="32">
        <v>114983.471</v>
      </c>
      <c r="C261" s="37" t="s">
        <v>724</v>
      </c>
      <c r="D261" s="35" t="s">
        <v>332</v>
      </c>
      <c r="E261" s="27">
        <v>260</v>
      </c>
    </row>
    <row r="262" spans="1:5" ht="12.75">
      <c r="A262" s="27">
        <v>253</v>
      </c>
      <c r="B262" s="32">
        <v>114251.654</v>
      </c>
      <c r="C262" s="37" t="s">
        <v>725</v>
      </c>
      <c r="D262" s="35" t="s">
        <v>64</v>
      </c>
      <c r="E262" s="27">
        <v>261</v>
      </c>
    </row>
    <row r="263" spans="1:5" ht="12.75">
      <c r="A263" s="27">
        <v>530</v>
      </c>
      <c r="B263" s="32">
        <v>112527.759</v>
      </c>
      <c r="C263" s="37" t="s">
        <v>726</v>
      </c>
      <c r="D263" s="35" t="s">
        <v>416</v>
      </c>
      <c r="E263" s="27">
        <v>262</v>
      </c>
    </row>
    <row r="264" spans="1:5" ht="12.75">
      <c r="A264" s="27">
        <v>363</v>
      </c>
      <c r="B264" s="32">
        <v>109777.003</v>
      </c>
      <c r="C264" s="37" t="s">
        <v>727</v>
      </c>
      <c r="D264" s="35" t="s">
        <v>379</v>
      </c>
      <c r="E264" s="27">
        <v>263</v>
      </c>
    </row>
    <row r="265" spans="1:5" ht="12.75">
      <c r="A265" s="27">
        <v>1154</v>
      </c>
      <c r="B265" s="32">
        <v>109675.844</v>
      </c>
      <c r="C265" s="37" t="s">
        <v>728</v>
      </c>
      <c r="D265" s="35" t="s">
        <v>207</v>
      </c>
      <c r="E265" s="27">
        <v>264</v>
      </c>
    </row>
    <row r="266" spans="1:5" ht="12.75">
      <c r="A266" s="27">
        <v>421</v>
      </c>
      <c r="B266" s="32">
        <v>109563.034</v>
      </c>
      <c r="C266" s="37" t="s">
        <v>729</v>
      </c>
      <c r="D266" s="35" t="s">
        <v>143</v>
      </c>
      <c r="E266" s="27">
        <v>265</v>
      </c>
    </row>
    <row r="267" spans="1:5" ht="12.75">
      <c r="A267" s="27">
        <v>796</v>
      </c>
      <c r="B267" s="32">
        <v>108974.46</v>
      </c>
      <c r="C267" s="37" t="s">
        <v>730</v>
      </c>
      <c r="D267" s="36" t="s">
        <v>375</v>
      </c>
      <c r="E267" s="27">
        <v>266</v>
      </c>
    </row>
    <row r="268" spans="1:5" ht="12.75">
      <c r="A268" s="27">
        <v>1289</v>
      </c>
      <c r="B268" s="32">
        <v>108471.717</v>
      </c>
      <c r="C268" s="37" t="s">
        <v>731</v>
      </c>
      <c r="D268" s="35" t="s">
        <v>255</v>
      </c>
      <c r="E268" s="27">
        <v>267</v>
      </c>
    </row>
    <row r="269" spans="1:5" ht="12.75">
      <c r="A269" s="27">
        <v>1467</v>
      </c>
      <c r="B269" s="32">
        <v>107459.562</v>
      </c>
      <c r="C269" s="37" t="s">
        <v>732</v>
      </c>
      <c r="D269" s="35" t="s">
        <v>234</v>
      </c>
      <c r="E269" s="27">
        <v>268</v>
      </c>
    </row>
    <row r="270" spans="1:5" ht="12.75">
      <c r="A270" s="27">
        <v>106</v>
      </c>
      <c r="B270" s="32">
        <v>107010.985</v>
      </c>
      <c r="C270" s="37" t="s">
        <v>733</v>
      </c>
      <c r="D270" s="35" t="s">
        <v>317</v>
      </c>
      <c r="E270" s="27">
        <v>269</v>
      </c>
    </row>
    <row r="271" spans="1:5" ht="12.75">
      <c r="A271" s="27">
        <v>1001</v>
      </c>
      <c r="B271" s="32">
        <v>106079.863</v>
      </c>
      <c r="C271" s="37" t="s">
        <v>734</v>
      </c>
      <c r="D271" s="36" t="s">
        <v>449</v>
      </c>
      <c r="E271" s="27">
        <v>270</v>
      </c>
    </row>
    <row r="272" spans="1:5" ht="12.75">
      <c r="A272" s="27">
        <v>1312</v>
      </c>
      <c r="B272" s="32">
        <v>105987.581</v>
      </c>
      <c r="C272" s="37" t="s">
        <v>735</v>
      </c>
      <c r="D272" s="35" t="s">
        <v>191</v>
      </c>
      <c r="E272" s="27">
        <v>271</v>
      </c>
    </row>
    <row r="273" spans="1:5" ht="12.75">
      <c r="A273" s="27">
        <v>506</v>
      </c>
      <c r="B273" s="32">
        <v>105690.316</v>
      </c>
      <c r="C273" s="37" t="s">
        <v>736</v>
      </c>
      <c r="D273" s="35" t="s">
        <v>145</v>
      </c>
      <c r="E273" s="27">
        <v>272</v>
      </c>
    </row>
    <row r="274" spans="1:5" ht="12.75">
      <c r="A274" s="27">
        <v>318</v>
      </c>
      <c r="B274" s="32">
        <v>105222.536</v>
      </c>
      <c r="C274" s="37" t="s">
        <v>737</v>
      </c>
      <c r="D274" s="35" t="s">
        <v>325</v>
      </c>
      <c r="E274" s="27">
        <v>273</v>
      </c>
    </row>
    <row r="275" spans="1:5" ht="12.75">
      <c r="A275" s="27">
        <v>343</v>
      </c>
      <c r="B275" s="32">
        <v>103981.552</v>
      </c>
      <c r="C275" s="37" t="s">
        <v>738</v>
      </c>
      <c r="D275" s="36" t="s">
        <v>450</v>
      </c>
      <c r="E275" s="27">
        <v>274</v>
      </c>
    </row>
    <row r="276" spans="1:5" ht="12.75">
      <c r="A276" s="27">
        <v>312</v>
      </c>
      <c r="B276" s="32">
        <v>102846.355</v>
      </c>
      <c r="C276" s="37" t="s">
        <v>739</v>
      </c>
      <c r="D276" s="35" t="s">
        <v>135</v>
      </c>
      <c r="E276" s="27">
        <v>275</v>
      </c>
    </row>
    <row r="277" spans="1:5" ht="12.75">
      <c r="A277" s="27">
        <v>1194</v>
      </c>
      <c r="B277" s="32">
        <v>102129.691</v>
      </c>
      <c r="C277" s="37" t="s">
        <v>740</v>
      </c>
      <c r="D277" s="35" t="s">
        <v>159</v>
      </c>
      <c r="E277" s="27">
        <v>276</v>
      </c>
    </row>
    <row r="278" spans="1:5" ht="12.75">
      <c r="A278" s="27">
        <v>265</v>
      </c>
      <c r="B278" s="32">
        <v>100590.918</v>
      </c>
      <c r="C278" s="37" t="s">
        <v>741</v>
      </c>
      <c r="D278" s="35" t="s">
        <v>99</v>
      </c>
      <c r="E278" s="27">
        <v>277</v>
      </c>
    </row>
    <row r="279" spans="1:5" ht="12.75">
      <c r="A279" s="27">
        <v>1592</v>
      </c>
      <c r="B279" s="32">
        <v>99576.004</v>
      </c>
      <c r="C279" s="37" t="s">
        <v>742</v>
      </c>
      <c r="D279" s="35" t="s">
        <v>358</v>
      </c>
      <c r="E279" s="27">
        <v>278</v>
      </c>
    </row>
    <row r="280" spans="1:5" ht="12.75">
      <c r="A280" s="27">
        <v>412</v>
      </c>
      <c r="B280" s="32">
        <v>99212</v>
      </c>
      <c r="C280" s="37" t="s">
        <v>743</v>
      </c>
      <c r="D280" s="36" t="s">
        <v>451</v>
      </c>
      <c r="E280" s="27">
        <v>279</v>
      </c>
    </row>
    <row r="281" spans="1:5" ht="12.75">
      <c r="A281" s="27">
        <v>584</v>
      </c>
      <c r="B281" s="32">
        <v>98653.5</v>
      </c>
      <c r="C281" s="37" t="s">
        <v>744</v>
      </c>
      <c r="D281" s="35" t="s">
        <v>213</v>
      </c>
      <c r="E281" s="27">
        <v>280</v>
      </c>
    </row>
    <row r="282" spans="1:5" ht="12.75">
      <c r="A282" s="27">
        <v>1269</v>
      </c>
      <c r="B282" s="32">
        <v>97184.404</v>
      </c>
      <c r="C282" s="37" t="s">
        <v>745</v>
      </c>
      <c r="D282" s="35" t="s">
        <v>417</v>
      </c>
      <c r="E282" s="27">
        <v>281</v>
      </c>
    </row>
    <row r="283" spans="1:5" ht="12.75">
      <c r="A283" s="27">
        <v>422</v>
      </c>
      <c r="B283" s="32">
        <v>95700.937</v>
      </c>
      <c r="C283" s="37" t="s">
        <v>746</v>
      </c>
      <c r="D283" s="35" t="s">
        <v>398</v>
      </c>
      <c r="E283" s="27">
        <v>282</v>
      </c>
    </row>
    <row r="284" spans="1:5" ht="12.75">
      <c r="A284" s="27">
        <v>1397</v>
      </c>
      <c r="B284" s="32">
        <v>94780.387</v>
      </c>
      <c r="C284" s="37" t="s">
        <v>747</v>
      </c>
      <c r="D284" s="35" t="s">
        <v>220</v>
      </c>
      <c r="E284" s="27">
        <v>283</v>
      </c>
    </row>
    <row r="285" spans="1:5" ht="12.75">
      <c r="A285" s="27">
        <v>271</v>
      </c>
      <c r="B285" s="32">
        <v>94641.81</v>
      </c>
      <c r="C285" s="37" t="s">
        <v>748</v>
      </c>
      <c r="D285" s="35" t="s">
        <v>106</v>
      </c>
      <c r="E285" s="27">
        <v>284</v>
      </c>
    </row>
    <row r="286" spans="1:5" ht="12.75">
      <c r="A286" s="27">
        <v>1125</v>
      </c>
      <c r="B286" s="32">
        <v>94263.44</v>
      </c>
      <c r="C286" s="37" t="s">
        <v>749</v>
      </c>
      <c r="D286" s="35" t="s">
        <v>351</v>
      </c>
      <c r="E286" s="27">
        <v>285</v>
      </c>
    </row>
    <row r="287" spans="1:5" ht="12.75">
      <c r="A287" s="27">
        <v>1391</v>
      </c>
      <c r="B287" s="32">
        <v>93971.019</v>
      </c>
      <c r="C287" s="37" t="s">
        <v>750</v>
      </c>
      <c r="D287" s="35" t="s">
        <v>383</v>
      </c>
      <c r="E287" s="27">
        <v>286</v>
      </c>
    </row>
    <row r="288" spans="1:5" ht="12.75">
      <c r="A288" s="27">
        <v>1460</v>
      </c>
      <c r="B288" s="32">
        <v>93960.342</v>
      </c>
      <c r="C288" s="37" t="s">
        <v>751</v>
      </c>
      <c r="D288" s="35" t="s">
        <v>232</v>
      </c>
      <c r="E288" s="27">
        <v>287</v>
      </c>
    </row>
    <row r="289" spans="1:5" ht="12.75">
      <c r="A289" s="27">
        <v>753</v>
      </c>
      <c r="B289" s="32">
        <v>91531.209</v>
      </c>
      <c r="C289" s="37" t="s">
        <v>752</v>
      </c>
      <c r="D289" s="35" t="s">
        <v>127</v>
      </c>
      <c r="E289" s="27">
        <v>288</v>
      </c>
    </row>
    <row r="290" spans="1:5" ht="12.75">
      <c r="A290" s="27">
        <v>654</v>
      </c>
      <c r="B290" s="32">
        <v>90672.348</v>
      </c>
      <c r="C290" s="37" t="s">
        <v>753</v>
      </c>
      <c r="D290" s="35" t="s">
        <v>100</v>
      </c>
      <c r="E290" s="27">
        <v>289</v>
      </c>
    </row>
    <row r="291" spans="1:5" ht="12.75">
      <c r="A291" s="27">
        <v>2190</v>
      </c>
      <c r="B291" s="32">
        <v>90597.918</v>
      </c>
      <c r="C291" s="37" t="s">
        <v>754</v>
      </c>
      <c r="D291" s="35" t="s">
        <v>250</v>
      </c>
      <c r="E291" s="27">
        <v>290</v>
      </c>
    </row>
    <row r="292" spans="1:5" ht="12.75">
      <c r="A292" s="27">
        <v>1240</v>
      </c>
      <c r="B292" s="32">
        <v>90302.573</v>
      </c>
      <c r="C292" s="37" t="s">
        <v>755</v>
      </c>
      <c r="D292" s="35" t="s">
        <v>418</v>
      </c>
      <c r="E292" s="27">
        <v>291</v>
      </c>
    </row>
    <row r="293" spans="1:5" ht="12.75">
      <c r="A293" s="27">
        <v>474</v>
      </c>
      <c r="B293" s="32">
        <v>89403.546</v>
      </c>
      <c r="C293" s="37" t="s">
        <v>756</v>
      </c>
      <c r="D293" s="35" t="s">
        <v>376</v>
      </c>
      <c r="E293" s="27">
        <v>292</v>
      </c>
    </row>
    <row r="294" spans="1:5" ht="12.75">
      <c r="A294" s="27">
        <v>599</v>
      </c>
      <c r="B294" s="32">
        <v>88831.83</v>
      </c>
      <c r="C294" s="37" t="s">
        <v>757</v>
      </c>
      <c r="D294" s="36" t="s">
        <v>402</v>
      </c>
      <c r="E294" s="27">
        <v>293</v>
      </c>
    </row>
    <row r="295" spans="1:5" ht="12.75">
      <c r="A295" s="27">
        <v>216</v>
      </c>
      <c r="B295" s="32">
        <v>87384.78</v>
      </c>
      <c r="C295" s="37" t="s">
        <v>758</v>
      </c>
      <c r="D295" s="35" t="s">
        <v>380</v>
      </c>
      <c r="E295" s="27">
        <v>294</v>
      </c>
    </row>
    <row r="296" spans="1:5" ht="12.75">
      <c r="A296" s="27">
        <v>300</v>
      </c>
      <c r="B296" s="32">
        <v>83083.556</v>
      </c>
      <c r="C296" s="37" t="s">
        <v>759</v>
      </c>
      <c r="D296" s="36" t="s">
        <v>452</v>
      </c>
      <c r="E296" s="27">
        <v>295</v>
      </c>
    </row>
    <row r="297" spans="1:5" ht="12.75">
      <c r="A297" s="27">
        <v>1088</v>
      </c>
      <c r="B297" s="32">
        <v>82789.502</v>
      </c>
      <c r="C297" s="37" t="s">
        <v>760</v>
      </c>
      <c r="D297" s="35" t="s">
        <v>419</v>
      </c>
      <c r="E297" s="27">
        <v>296</v>
      </c>
    </row>
    <row r="298" spans="1:5" ht="12.75">
      <c r="A298" s="27">
        <v>1268</v>
      </c>
      <c r="B298" s="32">
        <v>82694.482</v>
      </c>
      <c r="C298" s="37" t="s">
        <v>761</v>
      </c>
      <c r="D298" s="35" t="s">
        <v>420</v>
      </c>
      <c r="E298" s="27">
        <v>297</v>
      </c>
    </row>
    <row r="299" spans="1:5" ht="12.75">
      <c r="A299" s="27">
        <v>333</v>
      </c>
      <c r="B299" s="32">
        <v>82453.879</v>
      </c>
      <c r="C299" s="37" t="s">
        <v>762</v>
      </c>
      <c r="D299" s="35" t="s">
        <v>340</v>
      </c>
      <c r="E299" s="27">
        <v>298</v>
      </c>
    </row>
    <row r="300" spans="1:5" ht="12.75">
      <c r="A300" s="27">
        <v>1293</v>
      </c>
      <c r="B300" s="32">
        <v>82208.317</v>
      </c>
      <c r="C300" s="37" t="s">
        <v>763</v>
      </c>
      <c r="D300" s="35" t="s">
        <v>259</v>
      </c>
      <c r="E300" s="27">
        <v>299</v>
      </c>
    </row>
    <row r="301" spans="1:5" ht="12.75">
      <c r="A301" s="27">
        <v>745</v>
      </c>
      <c r="B301" s="32">
        <v>81782.938</v>
      </c>
      <c r="C301" s="37" t="s">
        <v>764</v>
      </c>
      <c r="D301" s="35" t="s">
        <v>384</v>
      </c>
      <c r="E301" s="27">
        <v>300</v>
      </c>
    </row>
    <row r="302" spans="1:5" ht="12.75">
      <c r="A302" s="27">
        <v>1550</v>
      </c>
      <c r="B302" s="32">
        <v>81614.229</v>
      </c>
      <c r="C302" s="37" t="s">
        <v>765</v>
      </c>
      <c r="D302" s="35" t="s">
        <v>330</v>
      </c>
      <c r="E302" s="27">
        <v>301</v>
      </c>
    </row>
    <row r="303" spans="1:5" ht="12.75">
      <c r="A303" s="27">
        <v>1453</v>
      </c>
      <c r="B303" s="32">
        <v>81382.895</v>
      </c>
      <c r="C303" s="37" t="s">
        <v>766</v>
      </c>
      <c r="D303" s="35" t="s">
        <v>231</v>
      </c>
      <c r="E303" s="27">
        <v>302</v>
      </c>
    </row>
    <row r="304" spans="1:5" ht="12.75">
      <c r="A304" s="27">
        <v>350</v>
      </c>
      <c r="B304" s="32">
        <v>81203.045</v>
      </c>
      <c r="C304" s="37" t="s">
        <v>767</v>
      </c>
      <c r="D304" s="35" t="s">
        <v>113</v>
      </c>
      <c r="E304" s="27">
        <v>303</v>
      </c>
    </row>
    <row r="305" spans="1:5" ht="12.75">
      <c r="A305" s="27">
        <v>425</v>
      </c>
      <c r="B305" s="32">
        <v>80202.974</v>
      </c>
      <c r="C305" s="37" t="s">
        <v>768</v>
      </c>
      <c r="D305" s="35" t="s">
        <v>129</v>
      </c>
      <c r="E305" s="27">
        <v>304</v>
      </c>
    </row>
    <row r="306" spans="1:5" ht="12.75">
      <c r="A306" s="27">
        <v>536</v>
      </c>
      <c r="B306" s="32">
        <v>79552.797</v>
      </c>
      <c r="C306" s="37" t="s">
        <v>769</v>
      </c>
      <c r="D306" s="35" t="s">
        <v>149</v>
      </c>
      <c r="E306" s="27">
        <v>305</v>
      </c>
    </row>
    <row r="307" spans="1:5" ht="12.75">
      <c r="A307" s="27">
        <v>282</v>
      </c>
      <c r="B307" s="32">
        <v>79350.622</v>
      </c>
      <c r="C307" s="37" t="s">
        <v>770</v>
      </c>
      <c r="D307" s="35" t="s">
        <v>126</v>
      </c>
      <c r="E307" s="27">
        <v>306</v>
      </c>
    </row>
    <row r="308" spans="1:5" ht="12.75">
      <c r="A308" s="27">
        <v>1028</v>
      </c>
      <c r="B308" s="32">
        <v>78655.143</v>
      </c>
      <c r="C308" s="37" t="s">
        <v>771</v>
      </c>
      <c r="D308" s="35" t="s">
        <v>334</v>
      </c>
      <c r="E308" s="27">
        <v>307</v>
      </c>
    </row>
    <row r="309" spans="1:5" ht="12.75">
      <c r="A309" s="27">
        <v>477</v>
      </c>
      <c r="B309" s="32">
        <v>78339.961</v>
      </c>
      <c r="C309" s="37" t="s">
        <v>772</v>
      </c>
      <c r="D309" s="35" t="s">
        <v>91</v>
      </c>
      <c r="E309" s="27">
        <v>308</v>
      </c>
    </row>
    <row r="310" spans="1:5" ht="12.75">
      <c r="A310" s="27">
        <v>241</v>
      </c>
      <c r="B310" s="32">
        <v>77980.63</v>
      </c>
      <c r="C310" s="37" t="s">
        <v>773</v>
      </c>
      <c r="D310" s="35" t="s">
        <v>385</v>
      </c>
      <c r="E310" s="27">
        <v>309</v>
      </c>
    </row>
    <row r="311" spans="1:5" ht="12.75">
      <c r="A311" s="27">
        <v>354</v>
      </c>
      <c r="B311" s="32">
        <v>77263.854</v>
      </c>
      <c r="C311" s="37" t="s">
        <v>774</v>
      </c>
      <c r="D311" s="35" t="s">
        <v>77</v>
      </c>
      <c r="E311" s="27">
        <v>310</v>
      </c>
    </row>
    <row r="312" spans="1:5" ht="12.75">
      <c r="A312" s="27">
        <v>1115</v>
      </c>
      <c r="B312" s="32">
        <v>76685.628</v>
      </c>
      <c r="C312" s="37" t="s">
        <v>775</v>
      </c>
      <c r="D312" s="35" t="s">
        <v>275</v>
      </c>
      <c r="E312" s="27">
        <v>311</v>
      </c>
    </row>
    <row r="313" spans="1:5" ht="12.75">
      <c r="A313" s="27">
        <v>142</v>
      </c>
      <c r="B313" s="32">
        <v>76616.233</v>
      </c>
      <c r="C313" s="37" t="s">
        <v>776</v>
      </c>
      <c r="D313" s="35" t="s">
        <v>138</v>
      </c>
      <c r="E313" s="27">
        <v>312</v>
      </c>
    </row>
    <row r="314" spans="1:5" ht="12.75">
      <c r="A314" s="27">
        <v>1568</v>
      </c>
      <c r="B314" s="32">
        <v>75715.874</v>
      </c>
      <c r="C314" s="37" t="s">
        <v>777</v>
      </c>
      <c r="D314" s="35" t="s">
        <v>378</v>
      </c>
      <c r="E314" s="27">
        <v>313</v>
      </c>
    </row>
    <row r="315" spans="1:5" ht="12.75">
      <c r="A315" s="27">
        <v>1433</v>
      </c>
      <c r="B315" s="32">
        <v>74899.025</v>
      </c>
      <c r="C315" s="37" t="s">
        <v>778</v>
      </c>
      <c r="D315" s="36" t="s">
        <v>453</v>
      </c>
      <c r="E315" s="27">
        <v>314</v>
      </c>
    </row>
    <row r="316" spans="1:5" ht="12.75">
      <c r="A316" s="27">
        <v>473</v>
      </c>
      <c r="B316" s="32">
        <v>73867.441</v>
      </c>
      <c r="C316" s="37" t="s">
        <v>779</v>
      </c>
      <c r="D316" s="35" t="s">
        <v>311</v>
      </c>
      <c r="E316" s="27">
        <v>315</v>
      </c>
    </row>
    <row r="317" spans="1:5" ht="12.75">
      <c r="A317" s="27">
        <v>1484</v>
      </c>
      <c r="B317" s="32">
        <v>69747.76</v>
      </c>
      <c r="C317" s="37" t="s">
        <v>780</v>
      </c>
      <c r="D317" s="36" t="s">
        <v>236</v>
      </c>
      <c r="E317" s="27">
        <v>316</v>
      </c>
    </row>
    <row r="318" spans="1:5" ht="12.75">
      <c r="A318" s="27">
        <v>1455</v>
      </c>
      <c r="B318" s="32">
        <v>67776.473</v>
      </c>
      <c r="C318" s="37" t="s">
        <v>781</v>
      </c>
      <c r="D318" s="35" t="s">
        <v>251</v>
      </c>
      <c r="E318" s="27">
        <v>317</v>
      </c>
    </row>
    <row r="319" spans="1:5" ht="12.75">
      <c r="A319" s="27">
        <v>1403</v>
      </c>
      <c r="B319" s="32">
        <v>66754.744</v>
      </c>
      <c r="C319" s="37" t="s">
        <v>782</v>
      </c>
      <c r="D319" s="35" t="s">
        <v>221</v>
      </c>
      <c r="E319" s="27">
        <v>318</v>
      </c>
    </row>
    <row r="320" spans="1:5" ht="12.75">
      <c r="A320" s="27">
        <v>769</v>
      </c>
      <c r="B320" s="32">
        <v>66143.086</v>
      </c>
      <c r="C320" s="37" t="s">
        <v>783</v>
      </c>
      <c r="D320" s="35" t="s">
        <v>111</v>
      </c>
      <c r="E320" s="27">
        <v>319</v>
      </c>
    </row>
    <row r="321" spans="1:5" ht="12.75">
      <c r="A321" s="27">
        <v>1311</v>
      </c>
      <c r="B321" s="32">
        <v>66080.734</v>
      </c>
      <c r="C321" s="37" t="s">
        <v>784</v>
      </c>
      <c r="D321" s="35" t="s">
        <v>190</v>
      </c>
      <c r="E321" s="27">
        <v>320</v>
      </c>
    </row>
    <row r="322" spans="1:5" ht="12.75">
      <c r="A322" s="27">
        <v>365</v>
      </c>
      <c r="B322" s="32">
        <v>63400.718</v>
      </c>
      <c r="C322" s="37" t="s">
        <v>785</v>
      </c>
      <c r="D322" s="35" t="s">
        <v>421</v>
      </c>
      <c r="E322" s="27">
        <v>321</v>
      </c>
    </row>
    <row r="323" spans="1:5" ht="12.75">
      <c r="A323" s="27">
        <v>1331</v>
      </c>
      <c r="B323" s="32">
        <v>63293.369</v>
      </c>
      <c r="C323" s="37" t="s">
        <v>786</v>
      </c>
      <c r="D323" s="35" t="s">
        <v>359</v>
      </c>
      <c r="E323" s="27">
        <v>322</v>
      </c>
    </row>
    <row r="324" spans="1:5" ht="12.75">
      <c r="A324" s="27">
        <v>389</v>
      </c>
      <c r="B324" s="32">
        <v>62454.021</v>
      </c>
      <c r="C324" s="37" t="s">
        <v>787</v>
      </c>
      <c r="D324" s="35" t="s">
        <v>422</v>
      </c>
      <c r="E324" s="27">
        <v>323</v>
      </c>
    </row>
    <row r="325" spans="1:5" ht="12.75">
      <c r="A325" s="27">
        <v>404</v>
      </c>
      <c r="B325" s="32">
        <v>62114.784</v>
      </c>
      <c r="C325" s="37" t="s">
        <v>788</v>
      </c>
      <c r="D325" s="35" t="s">
        <v>423</v>
      </c>
      <c r="E325" s="27">
        <v>324</v>
      </c>
    </row>
    <row r="326" spans="1:5" ht="12.75">
      <c r="A326" s="27">
        <v>550</v>
      </c>
      <c r="B326" s="32">
        <v>61884.086</v>
      </c>
      <c r="C326" s="37" t="s">
        <v>789</v>
      </c>
      <c r="D326" s="35" t="s">
        <v>249</v>
      </c>
      <c r="E326" s="27">
        <v>325</v>
      </c>
    </row>
    <row r="327" spans="1:5" ht="12.75">
      <c r="A327" s="27">
        <v>1274</v>
      </c>
      <c r="B327" s="32">
        <v>61457.729</v>
      </c>
      <c r="C327" s="37" t="s">
        <v>790</v>
      </c>
      <c r="D327" s="35" t="s">
        <v>185</v>
      </c>
      <c r="E327" s="27">
        <v>326</v>
      </c>
    </row>
    <row r="328" spans="1:5" ht="12.75">
      <c r="A328" s="27">
        <v>634</v>
      </c>
      <c r="B328" s="32">
        <v>60684.221</v>
      </c>
      <c r="C328" s="37" t="s">
        <v>791</v>
      </c>
      <c r="D328" s="35" t="s">
        <v>392</v>
      </c>
      <c r="E328" s="27">
        <v>327</v>
      </c>
    </row>
    <row r="329" spans="1:5" ht="12.75">
      <c r="A329" s="27">
        <v>1451</v>
      </c>
      <c r="B329" s="32">
        <v>60668.812</v>
      </c>
      <c r="C329" s="37" t="s">
        <v>792</v>
      </c>
      <c r="D329" s="35" t="s">
        <v>424</v>
      </c>
      <c r="E329" s="27">
        <v>328</v>
      </c>
    </row>
    <row r="330" spans="1:5" ht="12.75">
      <c r="A330" s="27">
        <v>257</v>
      </c>
      <c r="B330" s="32">
        <v>59026.543</v>
      </c>
      <c r="C330" s="37" t="s">
        <v>793</v>
      </c>
      <c r="D330" s="35" t="s">
        <v>425</v>
      </c>
      <c r="E330" s="27">
        <v>329</v>
      </c>
    </row>
    <row r="331" spans="1:5" ht="12.75">
      <c r="A331" s="27">
        <v>342</v>
      </c>
      <c r="B331" s="32">
        <v>58787.134</v>
      </c>
      <c r="C331" s="37" t="s">
        <v>794</v>
      </c>
      <c r="D331" s="35" t="s">
        <v>87</v>
      </c>
      <c r="E331" s="27">
        <v>330</v>
      </c>
    </row>
    <row r="332" spans="1:5" ht="12.75">
      <c r="A332" s="27">
        <v>1287</v>
      </c>
      <c r="B332" s="32">
        <v>57150.549</v>
      </c>
      <c r="C332" s="37" t="s">
        <v>795</v>
      </c>
      <c r="D332" s="35" t="s">
        <v>389</v>
      </c>
      <c r="E332" s="27">
        <v>331</v>
      </c>
    </row>
    <row r="333" spans="1:5" ht="12.75">
      <c r="A333" s="27">
        <v>1085</v>
      </c>
      <c r="B333" s="32">
        <v>57094.273</v>
      </c>
      <c r="C333" s="37" t="s">
        <v>796</v>
      </c>
      <c r="D333" s="35" t="s">
        <v>152</v>
      </c>
      <c r="E333" s="27">
        <v>332</v>
      </c>
    </row>
    <row r="334" spans="1:5" ht="12.75">
      <c r="A334" s="27">
        <v>1551</v>
      </c>
      <c r="B334" s="32">
        <v>55975.7</v>
      </c>
      <c r="C334" s="37" t="s">
        <v>797</v>
      </c>
      <c r="D334" s="35" t="s">
        <v>305</v>
      </c>
      <c r="E334" s="27">
        <v>333</v>
      </c>
    </row>
    <row r="335" spans="1:5" ht="12.75">
      <c r="A335" s="27">
        <v>716</v>
      </c>
      <c r="B335" s="32">
        <v>55943.78</v>
      </c>
      <c r="C335" s="37" t="s">
        <v>798</v>
      </c>
      <c r="D335" s="36" t="s">
        <v>454</v>
      </c>
      <c r="E335" s="27">
        <v>334</v>
      </c>
    </row>
    <row r="336" spans="1:5" ht="12.75">
      <c r="A336" s="27">
        <v>727</v>
      </c>
      <c r="B336" s="32">
        <v>55861.702</v>
      </c>
      <c r="C336" s="37" t="s">
        <v>799</v>
      </c>
      <c r="D336" s="35" t="s">
        <v>88</v>
      </c>
      <c r="E336" s="27">
        <v>335</v>
      </c>
    </row>
    <row r="337" spans="1:5" ht="12.75">
      <c r="A337" s="27">
        <v>1050</v>
      </c>
      <c r="B337" s="32">
        <v>53451.447</v>
      </c>
      <c r="C337" s="37" t="s">
        <v>800</v>
      </c>
      <c r="D337" s="35" t="s">
        <v>131</v>
      </c>
      <c r="E337" s="27">
        <v>336</v>
      </c>
    </row>
    <row r="338" spans="1:5" ht="12.75">
      <c r="A338" s="27">
        <v>355</v>
      </c>
      <c r="B338" s="32">
        <v>52668.316</v>
      </c>
      <c r="C338" s="37" t="s">
        <v>801</v>
      </c>
      <c r="D338" s="36" t="s">
        <v>170</v>
      </c>
      <c r="E338" s="27">
        <v>337</v>
      </c>
    </row>
    <row r="339" spans="1:5" ht="12.75">
      <c r="A339" s="27">
        <v>290</v>
      </c>
      <c r="B339" s="32">
        <v>52182.94</v>
      </c>
      <c r="C339" s="37" t="s">
        <v>802</v>
      </c>
      <c r="D339" s="35" t="s">
        <v>119</v>
      </c>
      <c r="E339" s="27">
        <v>338</v>
      </c>
    </row>
    <row r="340" spans="1:5" ht="12.75">
      <c r="A340" s="27">
        <v>1325</v>
      </c>
      <c r="B340" s="32">
        <v>52171.405</v>
      </c>
      <c r="C340" s="37" t="s">
        <v>803</v>
      </c>
      <c r="D340" s="35" t="s">
        <v>193</v>
      </c>
      <c r="E340" s="27">
        <v>339</v>
      </c>
    </row>
    <row r="341" spans="1:5" ht="12.75">
      <c r="A341" s="27">
        <v>496</v>
      </c>
      <c r="B341" s="32">
        <v>51676.255</v>
      </c>
      <c r="C341" s="37" t="s">
        <v>804</v>
      </c>
      <c r="D341" s="35" t="s">
        <v>326</v>
      </c>
      <c r="E341" s="27">
        <v>340</v>
      </c>
    </row>
    <row r="342" spans="1:5" ht="12.75">
      <c r="A342" s="27">
        <v>393</v>
      </c>
      <c r="B342" s="32">
        <v>51412.198</v>
      </c>
      <c r="C342" s="37" t="s">
        <v>805</v>
      </c>
      <c r="D342" s="35" t="s">
        <v>150</v>
      </c>
      <c r="E342" s="27">
        <v>341</v>
      </c>
    </row>
    <row r="343" spans="1:5" ht="12.75">
      <c r="A343" s="27">
        <v>666</v>
      </c>
      <c r="B343" s="32">
        <v>50720</v>
      </c>
      <c r="C343" s="37" t="s">
        <v>806</v>
      </c>
      <c r="D343" s="35" t="s">
        <v>382</v>
      </c>
      <c r="E343" s="27">
        <v>342</v>
      </c>
    </row>
    <row r="344" spans="1:5" ht="12.75">
      <c r="A344" s="27">
        <v>516</v>
      </c>
      <c r="B344" s="32">
        <v>50519.521</v>
      </c>
      <c r="C344" s="37" t="s">
        <v>807</v>
      </c>
      <c r="D344" s="35" t="s">
        <v>381</v>
      </c>
      <c r="E344" s="27">
        <v>343</v>
      </c>
    </row>
    <row r="345" spans="1:5" ht="12.75">
      <c r="A345" s="27">
        <v>2170</v>
      </c>
      <c r="B345" s="32">
        <v>49481.437</v>
      </c>
      <c r="C345" s="37" t="s">
        <v>808</v>
      </c>
      <c r="D345" s="35" t="s">
        <v>164</v>
      </c>
      <c r="E345" s="27">
        <v>344</v>
      </c>
    </row>
    <row r="346" spans="1:5" ht="12.75">
      <c r="A346" s="27">
        <v>1364</v>
      </c>
      <c r="B346" s="32">
        <v>49405.309</v>
      </c>
      <c r="C346" s="37" t="s">
        <v>809</v>
      </c>
      <c r="D346" s="35" t="s">
        <v>199</v>
      </c>
      <c r="E346" s="27">
        <v>345</v>
      </c>
    </row>
    <row r="347" spans="1:5" ht="12.75">
      <c r="A347" s="27">
        <v>1485</v>
      </c>
      <c r="B347" s="32">
        <v>49108.461</v>
      </c>
      <c r="C347" s="37" t="s">
        <v>810</v>
      </c>
      <c r="D347" s="36" t="s">
        <v>455</v>
      </c>
      <c r="E347" s="27">
        <v>346</v>
      </c>
    </row>
    <row r="348" spans="1:5" ht="12.75">
      <c r="A348" s="27">
        <v>413</v>
      </c>
      <c r="B348" s="32">
        <v>49015.673</v>
      </c>
      <c r="C348" s="37" t="s">
        <v>811</v>
      </c>
      <c r="D348" s="35" t="s">
        <v>122</v>
      </c>
      <c r="E348" s="27">
        <v>347</v>
      </c>
    </row>
    <row r="349" spans="1:5" ht="12.75">
      <c r="A349" s="27">
        <v>1424</v>
      </c>
      <c r="B349" s="32">
        <v>48904.004</v>
      </c>
      <c r="C349" s="37" t="s">
        <v>812</v>
      </c>
      <c r="D349" s="35" t="s">
        <v>223</v>
      </c>
      <c r="E349" s="27">
        <v>348</v>
      </c>
    </row>
    <row r="350" spans="1:5" ht="12.75">
      <c r="A350" s="27">
        <v>826</v>
      </c>
      <c r="B350" s="32">
        <v>48763.662</v>
      </c>
      <c r="C350" s="37" t="s">
        <v>813</v>
      </c>
      <c r="D350" s="35" t="s">
        <v>140</v>
      </c>
      <c r="E350" s="27">
        <v>349</v>
      </c>
    </row>
    <row r="351" spans="1:5" ht="12.75">
      <c r="A351" s="27">
        <v>1033</v>
      </c>
      <c r="B351" s="32">
        <v>48535.387</v>
      </c>
      <c r="C351" s="37" t="s">
        <v>814</v>
      </c>
      <c r="D351" s="35" t="s">
        <v>115</v>
      </c>
      <c r="E351" s="27">
        <v>350</v>
      </c>
    </row>
    <row r="352" spans="1:5" ht="12.75">
      <c r="A352" s="27">
        <v>486</v>
      </c>
      <c r="B352" s="32">
        <v>48267.883</v>
      </c>
      <c r="C352" s="37" t="s">
        <v>815</v>
      </c>
      <c r="D352" s="35" t="s">
        <v>426</v>
      </c>
      <c r="E352" s="27">
        <v>351</v>
      </c>
    </row>
    <row r="353" spans="1:5" ht="12.75">
      <c r="A353" s="27">
        <v>1370</v>
      </c>
      <c r="B353" s="32">
        <v>47931.016</v>
      </c>
      <c r="C353" s="37" t="s">
        <v>816</v>
      </c>
      <c r="D353" s="35" t="s">
        <v>200</v>
      </c>
      <c r="E353" s="27">
        <v>352</v>
      </c>
    </row>
    <row r="354" spans="1:5" ht="12.75">
      <c r="A354" s="27">
        <v>485</v>
      </c>
      <c r="B354" s="32">
        <v>46684.768</v>
      </c>
      <c r="C354" s="37" t="s">
        <v>817</v>
      </c>
      <c r="D354" s="35" t="s">
        <v>354</v>
      </c>
      <c r="E354" s="27">
        <v>353</v>
      </c>
    </row>
    <row r="355" spans="1:5" ht="12.75">
      <c r="A355" s="27">
        <v>197</v>
      </c>
      <c r="B355" s="32">
        <v>46534.669</v>
      </c>
      <c r="C355" s="37" t="s">
        <v>818</v>
      </c>
      <c r="D355" s="35" t="s">
        <v>123</v>
      </c>
      <c r="E355" s="27">
        <v>354</v>
      </c>
    </row>
    <row r="356" spans="1:5" ht="12.75">
      <c r="A356" s="27">
        <v>1429</v>
      </c>
      <c r="B356" s="32">
        <v>46140.053</v>
      </c>
      <c r="C356" s="37" t="s">
        <v>819</v>
      </c>
      <c r="D356" s="36" t="s">
        <v>456</v>
      </c>
      <c r="E356" s="27">
        <v>355</v>
      </c>
    </row>
    <row r="357" spans="1:5" ht="12.75">
      <c r="A357" s="27">
        <v>1298</v>
      </c>
      <c r="B357" s="32">
        <v>45664.661</v>
      </c>
      <c r="C357" s="37" t="s">
        <v>820</v>
      </c>
      <c r="D357" s="35" t="s">
        <v>388</v>
      </c>
      <c r="E357" s="27">
        <v>356</v>
      </c>
    </row>
    <row r="358" spans="1:5" ht="12.75">
      <c r="A358" s="27">
        <v>1606</v>
      </c>
      <c r="B358" s="32">
        <v>43548.646</v>
      </c>
      <c r="C358" s="37" t="s">
        <v>821</v>
      </c>
      <c r="D358" s="35" t="s">
        <v>427</v>
      </c>
      <c r="E358" s="27">
        <v>357</v>
      </c>
    </row>
    <row r="359" spans="1:5" ht="12.75">
      <c r="A359" s="27">
        <v>1318</v>
      </c>
      <c r="B359" s="32">
        <v>42959.897</v>
      </c>
      <c r="C359" s="37" t="s">
        <v>822</v>
      </c>
      <c r="D359" s="35" t="s">
        <v>271</v>
      </c>
      <c r="E359" s="27">
        <v>358</v>
      </c>
    </row>
    <row r="360" spans="1:5" ht="12.75">
      <c r="A360" s="27">
        <v>440</v>
      </c>
      <c r="B360" s="32">
        <v>42694.81</v>
      </c>
      <c r="C360" s="37" t="s">
        <v>823</v>
      </c>
      <c r="D360" s="35" t="s">
        <v>146</v>
      </c>
      <c r="E360" s="27">
        <v>359</v>
      </c>
    </row>
    <row r="361" spans="1:5" ht="12.75">
      <c r="A361" s="27">
        <v>1087</v>
      </c>
      <c r="B361" s="32">
        <v>42423.681</v>
      </c>
      <c r="C361" s="37" t="s">
        <v>824</v>
      </c>
      <c r="D361" s="35" t="s">
        <v>66</v>
      </c>
      <c r="E361" s="27">
        <v>360</v>
      </c>
    </row>
    <row r="362" spans="1:5" ht="12.75">
      <c r="A362" s="27">
        <v>1533</v>
      </c>
      <c r="B362" s="32">
        <v>42201.339</v>
      </c>
      <c r="C362" s="37" t="s">
        <v>825</v>
      </c>
      <c r="D362" s="35" t="s">
        <v>313</v>
      </c>
      <c r="E362" s="27">
        <v>361</v>
      </c>
    </row>
    <row r="363" spans="1:5" ht="12.75">
      <c r="A363" s="27">
        <v>1468</v>
      </c>
      <c r="B363" s="32">
        <v>41312.401</v>
      </c>
      <c r="C363" s="37" t="s">
        <v>826</v>
      </c>
      <c r="D363" s="35" t="s">
        <v>235</v>
      </c>
      <c r="E363" s="27">
        <v>362</v>
      </c>
    </row>
    <row r="364" spans="1:5" ht="12.75">
      <c r="A364" s="27">
        <v>266</v>
      </c>
      <c r="B364" s="32">
        <v>40560.303</v>
      </c>
      <c r="C364" s="37" t="s">
        <v>827</v>
      </c>
      <c r="D364" s="35" t="s">
        <v>116</v>
      </c>
      <c r="E364" s="27">
        <v>363</v>
      </c>
    </row>
    <row r="365" spans="1:5" ht="12.75">
      <c r="A365" s="27">
        <v>1305</v>
      </c>
      <c r="B365" s="32">
        <v>40452.792</v>
      </c>
      <c r="C365" s="37" t="s">
        <v>828</v>
      </c>
      <c r="D365" s="35" t="s">
        <v>258</v>
      </c>
      <c r="E365" s="27">
        <v>364</v>
      </c>
    </row>
    <row r="366" spans="1:5" ht="12.75">
      <c r="A366" s="27">
        <v>132</v>
      </c>
      <c r="B366" s="32">
        <v>39709.225</v>
      </c>
      <c r="C366" s="37" t="s">
        <v>829</v>
      </c>
      <c r="D366" s="35" t="s">
        <v>428</v>
      </c>
      <c r="E366" s="27">
        <v>365</v>
      </c>
    </row>
    <row r="367" spans="1:5" ht="12.75">
      <c r="A367" s="27">
        <v>341</v>
      </c>
      <c r="B367" s="32">
        <v>39527.211</v>
      </c>
      <c r="C367" s="37" t="s">
        <v>830</v>
      </c>
      <c r="D367" s="35" t="s">
        <v>356</v>
      </c>
      <c r="E367" s="27">
        <v>366</v>
      </c>
    </row>
    <row r="368" spans="1:5" ht="12.75">
      <c r="A368" s="27">
        <v>531</v>
      </c>
      <c r="B368" s="32">
        <v>39356.073</v>
      </c>
      <c r="C368" s="37" t="s">
        <v>831</v>
      </c>
      <c r="D368" s="36" t="s">
        <v>457</v>
      </c>
      <c r="E368" s="27">
        <v>367</v>
      </c>
    </row>
    <row r="369" spans="1:5" ht="12.75">
      <c r="A369" s="27">
        <v>587</v>
      </c>
      <c r="B369" s="32">
        <v>37961.711</v>
      </c>
      <c r="C369" s="37" t="s">
        <v>832</v>
      </c>
      <c r="D369" s="35" t="s">
        <v>333</v>
      </c>
      <c r="E369" s="27">
        <v>368</v>
      </c>
    </row>
    <row r="370" spans="1:5" ht="12.75">
      <c r="A370" s="27">
        <v>1405</v>
      </c>
      <c r="B370" s="32">
        <v>37313.228</v>
      </c>
      <c r="C370" s="37" t="s">
        <v>833</v>
      </c>
      <c r="D370" s="35" t="s">
        <v>222</v>
      </c>
      <c r="E370" s="27">
        <v>369</v>
      </c>
    </row>
    <row r="371" spans="1:5" ht="12.75">
      <c r="A371" s="27">
        <v>1600</v>
      </c>
      <c r="B371" s="32">
        <v>37262.822</v>
      </c>
      <c r="C371" s="37" t="s">
        <v>834</v>
      </c>
      <c r="D371" s="35" t="s">
        <v>197</v>
      </c>
      <c r="E371" s="27">
        <v>370</v>
      </c>
    </row>
    <row r="372" spans="1:5" ht="12.75">
      <c r="A372" s="27">
        <v>489</v>
      </c>
      <c r="B372" s="32">
        <v>37222.383</v>
      </c>
      <c r="C372" s="37" t="s">
        <v>835</v>
      </c>
      <c r="D372" s="35" t="s">
        <v>329</v>
      </c>
      <c r="E372" s="27">
        <v>371</v>
      </c>
    </row>
    <row r="373" spans="1:5" ht="12.75">
      <c r="A373" s="27">
        <v>1466</v>
      </c>
      <c r="B373" s="32">
        <v>37080</v>
      </c>
      <c r="C373" s="37" t="s">
        <v>836</v>
      </c>
      <c r="D373" s="35" t="s">
        <v>233</v>
      </c>
      <c r="E373" s="27">
        <v>372</v>
      </c>
    </row>
    <row r="374" spans="1:5" ht="12.75">
      <c r="A374" s="27">
        <v>494</v>
      </c>
      <c r="B374" s="32">
        <v>37037.852</v>
      </c>
      <c r="C374" s="37" t="s">
        <v>837</v>
      </c>
      <c r="D374" s="35" t="s">
        <v>212</v>
      </c>
      <c r="E374" s="27">
        <v>373</v>
      </c>
    </row>
    <row r="375" spans="1:5" ht="12.75">
      <c r="A375" s="27">
        <v>383</v>
      </c>
      <c r="B375" s="32">
        <v>36690.385</v>
      </c>
      <c r="C375" s="37" t="s">
        <v>943</v>
      </c>
      <c r="D375" s="35" t="s">
        <v>399</v>
      </c>
      <c r="E375" s="27">
        <v>374</v>
      </c>
    </row>
    <row r="376" spans="1:5" ht="12.75">
      <c r="A376" s="27">
        <v>418</v>
      </c>
      <c r="B376" s="32">
        <v>35261.454</v>
      </c>
      <c r="C376" s="37" t="s">
        <v>838</v>
      </c>
      <c r="D376" s="35" t="s">
        <v>342</v>
      </c>
      <c r="E376" s="27">
        <v>375</v>
      </c>
    </row>
    <row r="377" spans="1:5" ht="12.75">
      <c r="A377" s="27">
        <v>136</v>
      </c>
      <c r="B377" s="32">
        <v>34388.289</v>
      </c>
      <c r="C377" s="37" t="s">
        <v>839</v>
      </c>
      <c r="D377" s="35" t="s">
        <v>355</v>
      </c>
      <c r="E377" s="27">
        <v>376</v>
      </c>
    </row>
    <row r="378" spans="1:5" ht="12.75">
      <c r="A378" s="27">
        <v>770</v>
      </c>
      <c r="B378" s="32">
        <v>33752.684</v>
      </c>
      <c r="C378" s="37" t="s">
        <v>840</v>
      </c>
      <c r="D378" s="35" t="s">
        <v>328</v>
      </c>
      <c r="E378" s="27">
        <v>377</v>
      </c>
    </row>
    <row r="379" spans="1:5" ht="12.75">
      <c r="A379" s="27">
        <v>1329</v>
      </c>
      <c r="B379" s="32">
        <v>31079.838</v>
      </c>
      <c r="C379" s="37" t="s">
        <v>841</v>
      </c>
      <c r="D379" s="35" t="s">
        <v>429</v>
      </c>
      <c r="E379" s="27">
        <v>378</v>
      </c>
    </row>
    <row r="380" spans="1:5" ht="12.75">
      <c r="A380" s="27">
        <v>424</v>
      </c>
      <c r="B380" s="32">
        <v>30852.291</v>
      </c>
      <c r="C380" s="37" t="s">
        <v>842</v>
      </c>
      <c r="D380" s="35" t="s">
        <v>341</v>
      </c>
      <c r="E380" s="27">
        <v>379</v>
      </c>
    </row>
    <row r="381" spans="1:5" ht="12.75">
      <c r="A381" s="27">
        <v>1006</v>
      </c>
      <c r="B381" s="32">
        <v>30509.094</v>
      </c>
      <c r="C381" s="37" t="s">
        <v>843</v>
      </c>
      <c r="D381" s="35" t="s">
        <v>136</v>
      </c>
      <c r="E381" s="27">
        <v>380</v>
      </c>
    </row>
    <row r="382" spans="1:5" ht="12.75">
      <c r="A382" s="27">
        <v>169</v>
      </c>
      <c r="B382" s="32">
        <v>30481.073</v>
      </c>
      <c r="C382" s="37" t="s">
        <v>844</v>
      </c>
      <c r="D382" s="35" t="s">
        <v>390</v>
      </c>
      <c r="E382" s="27">
        <v>381</v>
      </c>
    </row>
    <row r="383" spans="1:5" ht="12.75">
      <c r="A383" s="27">
        <v>751</v>
      </c>
      <c r="B383" s="32">
        <v>30430.538</v>
      </c>
      <c r="C383" s="37" t="s">
        <v>944</v>
      </c>
      <c r="D383" s="35" t="s">
        <v>430</v>
      </c>
      <c r="E383" s="27">
        <v>382</v>
      </c>
    </row>
    <row r="384" spans="1:5" ht="12.75">
      <c r="A384" s="27">
        <v>824</v>
      </c>
      <c r="B384" s="32">
        <v>30196.028</v>
      </c>
      <c r="C384" s="37" t="s">
        <v>845</v>
      </c>
      <c r="D384" s="35" t="s">
        <v>360</v>
      </c>
      <c r="E384" s="27">
        <v>383</v>
      </c>
    </row>
    <row r="385" spans="1:5" ht="12.75">
      <c r="A385" s="27">
        <v>1408</v>
      </c>
      <c r="B385" s="32">
        <v>29792.218</v>
      </c>
      <c r="C385" s="37" t="s">
        <v>846</v>
      </c>
      <c r="D385" s="35" t="s">
        <v>335</v>
      </c>
      <c r="E385" s="27">
        <v>384</v>
      </c>
    </row>
    <row r="386" spans="1:5" ht="12.75">
      <c r="A386" s="27">
        <v>1562</v>
      </c>
      <c r="B386" s="32">
        <v>27388.712</v>
      </c>
      <c r="C386" s="37" t="s">
        <v>847</v>
      </c>
      <c r="D386" s="35" t="s">
        <v>431</v>
      </c>
      <c r="E386" s="27">
        <v>385</v>
      </c>
    </row>
    <row r="387" spans="1:5" ht="12.75">
      <c r="A387" s="27">
        <v>1435</v>
      </c>
      <c r="B387" s="32">
        <v>26799.795</v>
      </c>
      <c r="C387" s="37" t="s">
        <v>848</v>
      </c>
      <c r="D387" s="35" t="s">
        <v>337</v>
      </c>
      <c r="E387" s="27">
        <v>386</v>
      </c>
    </row>
    <row r="388" spans="1:5" ht="12.75">
      <c r="A388" s="27">
        <v>1369</v>
      </c>
      <c r="B388" s="32">
        <v>26719.723</v>
      </c>
      <c r="C388" s="37" t="s">
        <v>849</v>
      </c>
      <c r="D388" s="35" t="s">
        <v>206</v>
      </c>
      <c r="E388" s="27">
        <v>387</v>
      </c>
    </row>
    <row r="389" spans="1:5" ht="12.75">
      <c r="A389" s="27">
        <v>1561</v>
      </c>
      <c r="B389" s="32">
        <v>26289.661</v>
      </c>
      <c r="C389" s="37" t="s">
        <v>850</v>
      </c>
      <c r="D389" s="35" t="s">
        <v>296</v>
      </c>
      <c r="E389" s="27">
        <v>388</v>
      </c>
    </row>
    <row r="390" spans="1:5" ht="12.75">
      <c r="A390" s="27">
        <v>544</v>
      </c>
      <c r="B390" s="32">
        <v>25700.236</v>
      </c>
      <c r="C390" s="37" t="s">
        <v>851</v>
      </c>
      <c r="D390" s="35" t="s">
        <v>339</v>
      </c>
      <c r="E390" s="27">
        <v>389</v>
      </c>
    </row>
    <row r="391" spans="1:5" ht="12.75">
      <c r="A391" s="27">
        <v>641</v>
      </c>
      <c r="B391" s="32">
        <v>24987.139</v>
      </c>
      <c r="C391" s="37" t="s">
        <v>852</v>
      </c>
      <c r="D391" s="35" t="s">
        <v>174</v>
      </c>
      <c r="E391" s="27">
        <v>390</v>
      </c>
    </row>
    <row r="392" spans="1:5" ht="12.75">
      <c r="A392" s="27">
        <v>297</v>
      </c>
      <c r="B392" s="32">
        <v>24883.356</v>
      </c>
      <c r="C392" s="37" t="s">
        <v>853</v>
      </c>
      <c r="D392" s="35" t="s">
        <v>432</v>
      </c>
      <c r="E392" s="27">
        <v>391</v>
      </c>
    </row>
    <row r="393" spans="1:5" ht="12.75">
      <c r="A393" s="27">
        <v>1529</v>
      </c>
      <c r="B393" s="32">
        <v>24744.847</v>
      </c>
      <c r="C393" s="37" t="s">
        <v>854</v>
      </c>
      <c r="D393" s="35" t="s">
        <v>331</v>
      </c>
      <c r="E393" s="27">
        <v>392</v>
      </c>
    </row>
    <row r="394" spans="1:5" ht="12.75">
      <c r="A394" s="27">
        <v>200</v>
      </c>
      <c r="B394" s="32">
        <v>24740.574</v>
      </c>
      <c r="C394" s="37" t="s">
        <v>855</v>
      </c>
      <c r="D394" s="35" t="s">
        <v>393</v>
      </c>
      <c r="E394" s="27">
        <v>393</v>
      </c>
    </row>
    <row r="395" spans="1:5" ht="12.75">
      <c r="A395" s="27">
        <v>2076</v>
      </c>
      <c r="B395" s="32">
        <v>24285.506</v>
      </c>
      <c r="C395" s="37" t="s">
        <v>856</v>
      </c>
      <c r="D395" s="35" t="s">
        <v>202</v>
      </c>
      <c r="E395" s="27">
        <v>394</v>
      </c>
    </row>
    <row r="396" spans="1:5" ht="12.75">
      <c r="A396" s="27">
        <v>1074</v>
      </c>
      <c r="B396" s="32">
        <v>23556.688</v>
      </c>
      <c r="C396" s="37" t="s">
        <v>857</v>
      </c>
      <c r="D396" s="35" t="s">
        <v>104</v>
      </c>
      <c r="E396" s="27">
        <v>395</v>
      </c>
    </row>
    <row r="397" spans="1:5" ht="12.75">
      <c r="A397" s="27">
        <v>1120</v>
      </c>
      <c r="B397" s="32">
        <v>23317.628</v>
      </c>
      <c r="C397" s="37" t="s">
        <v>858</v>
      </c>
      <c r="D397" s="36" t="s">
        <v>460</v>
      </c>
      <c r="E397" s="27">
        <v>396</v>
      </c>
    </row>
    <row r="398" spans="1:5" ht="12.75">
      <c r="A398" s="27">
        <v>1393</v>
      </c>
      <c r="B398" s="32">
        <v>23299.948</v>
      </c>
      <c r="C398" s="37" t="s">
        <v>859</v>
      </c>
      <c r="D398" s="35" t="s">
        <v>322</v>
      </c>
      <c r="E398" s="27">
        <v>397</v>
      </c>
    </row>
    <row r="399" spans="1:5" ht="12.75">
      <c r="A399" s="27">
        <v>1344</v>
      </c>
      <c r="B399" s="32">
        <v>23186.956</v>
      </c>
      <c r="C399" s="37" t="s">
        <v>860</v>
      </c>
      <c r="D399" s="36" t="s">
        <v>458</v>
      </c>
      <c r="E399" s="27">
        <v>398</v>
      </c>
    </row>
    <row r="400" spans="1:5" ht="12.75">
      <c r="A400" s="27">
        <v>1545</v>
      </c>
      <c r="B400" s="32">
        <v>22892.634</v>
      </c>
      <c r="C400" s="37" t="s">
        <v>861</v>
      </c>
      <c r="D400" s="35" t="s">
        <v>302</v>
      </c>
      <c r="E400" s="27">
        <v>399</v>
      </c>
    </row>
    <row r="401" spans="1:5" ht="12.75">
      <c r="A401" s="27">
        <v>114</v>
      </c>
      <c r="B401" s="32">
        <v>22435.995</v>
      </c>
      <c r="C401" s="37" t="s">
        <v>862</v>
      </c>
      <c r="D401" s="35" t="s">
        <v>266</v>
      </c>
      <c r="E401" s="27">
        <v>400</v>
      </c>
    </row>
    <row r="402" spans="1:5" ht="12.75">
      <c r="A402" s="27">
        <v>669</v>
      </c>
      <c r="B402" s="32">
        <v>22071.856</v>
      </c>
      <c r="C402" s="37" t="s">
        <v>863</v>
      </c>
      <c r="D402" s="35" t="s">
        <v>128</v>
      </c>
      <c r="E402" s="27">
        <v>401</v>
      </c>
    </row>
    <row r="403" spans="1:5" ht="12.75">
      <c r="A403" s="27">
        <v>2173</v>
      </c>
      <c r="B403" s="32">
        <v>22043.698</v>
      </c>
      <c r="C403" s="37" t="s">
        <v>864</v>
      </c>
      <c r="D403" s="35" t="s">
        <v>15</v>
      </c>
      <c r="E403" s="27">
        <v>402</v>
      </c>
    </row>
    <row r="404" spans="1:5" ht="12.75">
      <c r="A404" s="27">
        <v>442</v>
      </c>
      <c r="B404" s="32">
        <v>21827.286</v>
      </c>
      <c r="C404" s="37" t="s">
        <v>865</v>
      </c>
      <c r="D404" s="35" t="s">
        <v>274</v>
      </c>
      <c r="E404" s="27">
        <v>403</v>
      </c>
    </row>
    <row r="405" spans="1:5" ht="12.75">
      <c r="A405" s="27">
        <v>1294</v>
      </c>
      <c r="B405" s="32">
        <v>20958.747</v>
      </c>
      <c r="C405" s="37" t="s">
        <v>866</v>
      </c>
      <c r="D405" s="35" t="s">
        <v>186</v>
      </c>
      <c r="E405" s="27">
        <v>404</v>
      </c>
    </row>
    <row r="406" spans="1:5" ht="12.75">
      <c r="A406" s="27">
        <v>744</v>
      </c>
      <c r="B406" s="32">
        <v>20619.147</v>
      </c>
      <c r="C406" s="37" t="s">
        <v>867</v>
      </c>
      <c r="D406" s="35" t="s">
        <v>386</v>
      </c>
      <c r="E406" s="27">
        <v>405</v>
      </c>
    </row>
    <row r="407" spans="1:5" ht="12.75">
      <c r="A407" s="27">
        <v>456</v>
      </c>
      <c r="B407" s="32">
        <v>20427.998</v>
      </c>
      <c r="C407" s="37" t="s">
        <v>868</v>
      </c>
      <c r="D407" s="35" t="s">
        <v>433</v>
      </c>
      <c r="E407" s="27">
        <v>406</v>
      </c>
    </row>
    <row r="408" spans="1:5" ht="12.75">
      <c r="A408" s="27">
        <v>1092</v>
      </c>
      <c r="B408" s="32">
        <v>19595.447</v>
      </c>
      <c r="C408" s="37" t="s">
        <v>869</v>
      </c>
      <c r="D408" s="35" t="s">
        <v>396</v>
      </c>
      <c r="E408" s="27">
        <v>407</v>
      </c>
    </row>
    <row r="409" spans="1:5" ht="12.75">
      <c r="A409" s="27">
        <v>564</v>
      </c>
      <c r="B409" s="32">
        <v>18726.54</v>
      </c>
      <c r="C409" s="37" t="s">
        <v>870</v>
      </c>
      <c r="D409" s="36" t="s">
        <v>459</v>
      </c>
      <c r="E409" s="27">
        <v>408</v>
      </c>
    </row>
    <row r="410" spans="1:5" ht="12.75">
      <c r="A410" s="27">
        <v>462</v>
      </c>
      <c r="B410" s="32">
        <v>18481.393</v>
      </c>
      <c r="C410" s="37" t="s">
        <v>871</v>
      </c>
      <c r="D410" s="35" t="s">
        <v>352</v>
      </c>
      <c r="E410" s="27">
        <v>409</v>
      </c>
    </row>
    <row r="411" spans="1:5" ht="12.75">
      <c r="A411" s="27">
        <v>299</v>
      </c>
      <c r="B411" s="32">
        <v>18180.324</v>
      </c>
      <c r="C411" s="37" t="s">
        <v>872</v>
      </c>
      <c r="D411" s="35" t="s">
        <v>252</v>
      </c>
      <c r="E411" s="27">
        <v>410</v>
      </c>
    </row>
    <row r="412" spans="1:5" ht="12.75">
      <c r="A412" s="27">
        <v>771</v>
      </c>
      <c r="B412" s="32">
        <v>17207.872</v>
      </c>
      <c r="C412" s="37" t="s">
        <v>873</v>
      </c>
      <c r="D412" s="35" t="s">
        <v>361</v>
      </c>
      <c r="E412" s="27">
        <v>411</v>
      </c>
    </row>
    <row r="413" spans="1:5" ht="12.75">
      <c r="A413" s="27">
        <v>1279</v>
      </c>
      <c r="B413" s="32">
        <v>17189.893</v>
      </c>
      <c r="C413" s="37" t="s">
        <v>874</v>
      </c>
      <c r="D413" s="36" t="s">
        <v>461</v>
      </c>
      <c r="E413" s="27">
        <v>412</v>
      </c>
    </row>
    <row r="414" spans="1:5" ht="12.75">
      <c r="A414" s="27">
        <v>1081</v>
      </c>
      <c r="B414" s="32">
        <v>16505.844</v>
      </c>
      <c r="C414" s="37" t="s">
        <v>875</v>
      </c>
      <c r="D414" s="36" t="s">
        <v>462</v>
      </c>
      <c r="E414" s="27">
        <v>413</v>
      </c>
    </row>
    <row r="415" spans="1:5" ht="12.75">
      <c r="A415" s="27">
        <v>1238</v>
      </c>
      <c r="B415" s="32">
        <v>15885.703</v>
      </c>
      <c r="C415" s="37" t="s">
        <v>876</v>
      </c>
      <c r="D415" s="35" t="s">
        <v>257</v>
      </c>
      <c r="E415" s="27">
        <v>414</v>
      </c>
    </row>
    <row r="416" spans="1:5" ht="12.75">
      <c r="A416" s="27">
        <v>397</v>
      </c>
      <c r="B416" s="32">
        <v>15194.669</v>
      </c>
      <c r="C416" s="37" t="s">
        <v>877</v>
      </c>
      <c r="D416" s="36" t="s">
        <v>387</v>
      </c>
      <c r="E416" s="27">
        <v>415</v>
      </c>
    </row>
    <row r="417" spans="1:5" ht="12.75">
      <c r="A417" s="27">
        <v>1012</v>
      </c>
      <c r="B417" s="32">
        <v>14595.99</v>
      </c>
      <c r="C417" s="37" t="s">
        <v>878</v>
      </c>
      <c r="D417" s="36" t="s">
        <v>177</v>
      </c>
      <c r="E417" s="27">
        <v>416</v>
      </c>
    </row>
    <row r="418" spans="1:5" ht="12.75">
      <c r="A418" s="27">
        <v>2230</v>
      </c>
      <c r="B418" s="32">
        <v>14368.181</v>
      </c>
      <c r="C418" s="37" t="s">
        <v>879</v>
      </c>
      <c r="D418" s="35" t="s">
        <v>308</v>
      </c>
      <c r="E418" s="27">
        <v>417</v>
      </c>
    </row>
    <row r="419" spans="1:5" ht="12.75">
      <c r="A419" s="27">
        <v>1093</v>
      </c>
      <c r="B419" s="32">
        <v>14298.997</v>
      </c>
      <c r="C419" s="37" t="s">
        <v>880</v>
      </c>
      <c r="D419" s="35" t="s">
        <v>108</v>
      </c>
      <c r="E419" s="27">
        <v>418</v>
      </c>
    </row>
    <row r="420" spans="1:5" ht="12.75">
      <c r="A420" s="27">
        <v>1094</v>
      </c>
      <c r="B420" s="32">
        <v>13486.133</v>
      </c>
      <c r="C420" s="37" t="s">
        <v>881</v>
      </c>
      <c r="D420" s="35" t="s">
        <v>434</v>
      </c>
      <c r="E420" s="27">
        <v>419</v>
      </c>
    </row>
    <row r="421" spans="1:5" ht="12.75">
      <c r="A421" s="27">
        <v>555</v>
      </c>
      <c r="B421" s="32">
        <v>13134.774</v>
      </c>
      <c r="C421" s="37" t="s">
        <v>882</v>
      </c>
      <c r="D421" s="36" t="s">
        <v>463</v>
      </c>
      <c r="E421" s="27">
        <v>420</v>
      </c>
    </row>
    <row r="422" spans="1:5" ht="12.75">
      <c r="A422" s="27">
        <v>345</v>
      </c>
      <c r="B422" s="32">
        <v>12605.689</v>
      </c>
      <c r="C422" s="37" t="s">
        <v>883</v>
      </c>
      <c r="D422" s="35" t="s">
        <v>154</v>
      </c>
      <c r="E422" s="27">
        <v>421</v>
      </c>
    </row>
    <row r="423" spans="1:5" ht="12.75">
      <c r="A423" s="27">
        <v>1570</v>
      </c>
      <c r="B423" s="32">
        <v>12523.645</v>
      </c>
      <c r="C423" s="37" t="s">
        <v>884</v>
      </c>
      <c r="D423" s="35" t="s">
        <v>363</v>
      </c>
      <c r="E423" s="27">
        <v>422</v>
      </c>
    </row>
    <row r="424" spans="1:5" ht="12.75">
      <c r="A424" s="27">
        <v>1071</v>
      </c>
      <c r="B424" s="32">
        <v>11743.965</v>
      </c>
      <c r="C424" s="37" t="s">
        <v>885</v>
      </c>
      <c r="D424" s="36" t="s">
        <v>464</v>
      </c>
      <c r="E424" s="27">
        <v>423</v>
      </c>
    </row>
    <row r="425" spans="1:5" ht="12.75">
      <c r="A425" s="27">
        <v>673</v>
      </c>
      <c r="B425" s="32">
        <v>11738.022</v>
      </c>
      <c r="C425" s="37" t="s">
        <v>886</v>
      </c>
      <c r="D425" s="35" t="s">
        <v>96</v>
      </c>
      <c r="E425" s="27">
        <v>424</v>
      </c>
    </row>
    <row r="426" spans="1:5" ht="12.75">
      <c r="A426" s="27">
        <v>264</v>
      </c>
      <c r="B426" s="32">
        <v>11236.557</v>
      </c>
      <c r="C426" s="37" t="s">
        <v>887</v>
      </c>
      <c r="D426" s="36" t="s">
        <v>264</v>
      </c>
      <c r="E426" s="27">
        <v>425</v>
      </c>
    </row>
    <row r="427" spans="1:5" ht="12.75">
      <c r="A427" s="27">
        <v>249</v>
      </c>
      <c r="B427" s="32">
        <v>11033.959</v>
      </c>
      <c r="C427" s="37" t="s">
        <v>888</v>
      </c>
      <c r="D427" s="36" t="s">
        <v>465</v>
      </c>
      <c r="E427" s="27">
        <v>426</v>
      </c>
    </row>
    <row r="428" spans="1:5" ht="12.75">
      <c r="A428" s="27">
        <v>361</v>
      </c>
      <c r="B428" s="32">
        <v>10614.063</v>
      </c>
      <c r="C428" s="37" t="s">
        <v>889</v>
      </c>
      <c r="D428" s="36" t="s">
        <v>134</v>
      </c>
      <c r="E428" s="27">
        <v>427</v>
      </c>
    </row>
    <row r="429" spans="1:5" ht="12.75">
      <c r="A429" s="27">
        <v>756</v>
      </c>
      <c r="B429" s="32">
        <v>10199.982</v>
      </c>
      <c r="C429" s="37" t="s">
        <v>890</v>
      </c>
      <c r="D429" s="35" t="s">
        <v>53</v>
      </c>
      <c r="E429" s="27">
        <v>428</v>
      </c>
    </row>
    <row r="430" spans="1:5" ht="12.75">
      <c r="A430" s="27">
        <v>765</v>
      </c>
      <c r="B430" s="32">
        <v>9828.599</v>
      </c>
      <c r="C430" s="37" t="s">
        <v>891</v>
      </c>
      <c r="D430" s="35" t="s">
        <v>391</v>
      </c>
      <c r="E430" s="27">
        <v>429</v>
      </c>
    </row>
    <row r="431" spans="1:5" ht="12.75">
      <c r="A431" s="27">
        <v>60</v>
      </c>
      <c r="B431" s="32">
        <v>9739.446</v>
      </c>
      <c r="C431" s="37" t="s">
        <v>892</v>
      </c>
      <c r="D431" s="35" t="s">
        <v>338</v>
      </c>
      <c r="E431" s="27">
        <v>430</v>
      </c>
    </row>
    <row r="432" spans="1:5" ht="12.75">
      <c r="A432" s="27">
        <v>368</v>
      </c>
      <c r="B432" s="32">
        <v>9668.692</v>
      </c>
      <c r="C432" s="37" t="s">
        <v>893</v>
      </c>
      <c r="D432" s="35" t="s">
        <v>171</v>
      </c>
      <c r="E432" s="27">
        <v>431</v>
      </c>
    </row>
    <row r="433" spans="1:5" ht="12.75">
      <c r="A433" s="27">
        <v>1532</v>
      </c>
      <c r="B433" s="32">
        <v>9527.139</v>
      </c>
      <c r="C433" s="37" t="s">
        <v>894</v>
      </c>
      <c r="D433" s="35" t="s">
        <v>336</v>
      </c>
      <c r="E433" s="27">
        <v>432</v>
      </c>
    </row>
    <row r="434" spans="1:5" ht="12.75">
      <c r="A434" s="27">
        <v>1007</v>
      </c>
      <c r="B434" s="32">
        <v>9283.744</v>
      </c>
      <c r="C434" s="37" t="s">
        <v>895</v>
      </c>
      <c r="D434" s="35" t="s">
        <v>435</v>
      </c>
      <c r="E434" s="27">
        <v>433</v>
      </c>
    </row>
    <row r="435" spans="1:5" ht="12.75">
      <c r="A435" s="27">
        <v>1320</v>
      </c>
      <c r="B435" s="32">
        <v>8855.004</v>
      </c>
      <c r="C435" s="37" t="s">
        <v>896</v>
      </c>
      <c r="D435" s="35" t="s">
        <v>192</v>
      </c>
      <c r="E435" s="27">
        <v>434</v>
      </c>
    </row>
    <row r="436" spans="1:5" ht="12.75">
      <c r="A436" s="27">
        <v>1595</v>
      </c>
      <c r="B436" s="32">
        <v>8419.066</v>
      </c>
      <c r="C436" s="37" t="s">
        <v>897</v>
      </c>
      <c r="D436" s="35" t="s">
        <v>345</v>
      </c>
      <c r="E436" s="27">
        <v>435</v>
      </c>
    </row>
    <row r="437" spans="1:5" ht="12.75">
      <c r="A437" s="27">
        <v>617</v>
      </c>
      <c r="B437" s="32">
        <v>8398.467</v>
      </c>
      <c r="C437" s="37" t="s">
        <v>898</v>
      </c>
      <c r="D437" s="36" t="s">
        <v>144</v>
      </c>
      <c r="E437" s="27">
        <v>436</v>
      </c>
    </row>
    <row r="438" spans="1:5" ht="12.75">
      <c r="A438" s="27">
        <v>199</v>
      </c>
      <c r="B438" s="32">
        <v>8111.604</v>
      </c>
      <c r="C438" s="37" t="s">
        <v>899</v>
      </c>
      <c r="D438" s="35" t="s">
        <v>436</v>
      </c>
      <c r="E438" s="27">
        <v>437</v>
      </c>
    </row>
    <row r="439" spans="1:5" ht="12.75">
      <c r="A439" s="27">
        <v>111</v>
      </c>
      <c r="B439" s="32">
        <v>7742.068</v>
      </c>
      <c r="C439" s="37" t="s">
        <v>900</v>
      </c>
      <c r="D439" s="35" t="s">
        <v>153</v>
      </c>
      <c r="E439" s="27">
        <v>438</v>
      </c>
    </row>
    <row r="440" spans="1:5" ht="12.75">
      <c r="A440" s="27">
        <v>1082</v>
      </c>
      <c r="B440" s="32">
        <v>7701.583</v>
      </c>
      <c r="C440" s="37" t="s">
        <v>901</v>
      </c>
      <c r="D440" s="35" t="s">
        <v>268</v>
      </c>
      <c r="E440" s="27">
        <v>439</v>
      </c>
    </row>
    <row r="441" spans="1:5" ht="12.75">
      <c r="A441" s="27">
        <v>736</v>
      </c>
      <c r="B441" s="32">
        <v>7663.195</v>
      </c>
      <c r="C441" s="37" t="s">
        <v>902</v>
      </c>
      <c r="D441" s="35" t="s">
        <v>13</v>
      </c>
      <c r="E441" s="27">
        <v>440</v>
      </c>
    </row>
    <row r="442" spans="1:5" ht="12.75">
      <c r="A442" s="27">
        <v>433</v>
      </c>
      <c r="B442" s="32">
        <v>7188.288</v>
      </c>
      <c r="C442" s="37" t="s">
        <v>903</v>
      </c>
      <c r="D442" s="35" t="s">
        <v>173</v>
      </c>
      <c r="E442" s="27">
        <v>441</v>
      </c>
    </row>
    <row r="443" spans="1:5" ht="12.75">
      <c r="A443" s="27">
        <v>1292</v>
      </c>
      <c r="B443" s="32">
        <v>7089.814</v>
      </c>
      <c r="C443" s="37" t="s">
        <v>904</v>
      </c>
      <c r="D443" s="35" t="s">
        <v>395</v>
      </c>
      <c r="E443" s="27">
        <v>442</v>
      </c>
    </row>
    <row r="444" spans="1:5" ht="12.75">
      <c r="A444" s="27">
        <v>574</v>
      </c>
      <c r="B444" s="32">
        <v>6790.177</v>
      </c>
      <c r="C444" s="37" t="s">
        <v>905</v>
      </c>
      <c r="D444" s="35" t="s">
        <v>397</v>
      </c>
      <c r="E444" s="27">
        <v>443</v>
      </c>
    </row>
    <row r="445" spans="1:5" ht="12.75">
      <c r="A445" s="27">
        <v>1465</v>
      </c>
      <c r="B445" s="32">
        <v>6769.471</v>
      </c>
      <c r="C445" s="37" t="s">
        <v>906</v>
      </c>
      <c r="D445" s="36" t="s">
        <v>466</v>
      </c>
      <c r="E445" s="27">
        <v>444</v>
      </c>
    </row>
    <row r="446" spans="1:5" ht="12.75">
      <c r="A446" s="27">
        <v>1134</v>
      </c>
      <c r="B446" s="32">
        <v>6170</v>
      </c>
      <c r="C446" s="37" t="s">
        <v>907</v>
      </c>
      <c r="D446" s="35" t="s">
        <v>437</v>
      </c>
      <c r="E446" s="27">
        <v>445</v>
      </c>
    </row>
    <row r="447" spans="1:5" ht="12.75">
      <c r="A447" s="27">
        <v>1113</v>
      </c>
      <c r="B447" s="32">
        <v>5997.726</v>
      </c>
      <c r="C447" s="37" t="s">
        <v>908</v>
      </c>
      <c r="D447" s="36" t="s">
        <v>241</v>
      </c>
      <c r="E447" s="27">
        <v>446</v>
      </c>
    </row>
    <row r="448" spans="1:5" ht="12.75">
      <c r="A448" s="27">
        <v>117</v>
      </c>
      <c r="B448" s="32">
        <v>5972.726</v>
      </c>
      <c r="C448" s="37" t="s">
        <v>909</v>
      </c>
      <c r="D448" s="35" t="s">
        <v>438</v>
      </c>
      <c r="E448" s="27">
        <v>447</v>
      </c>
    </row>
    <row r="449" spans="1:5" ht="12.75">
      <c r="A449" s="27">
        <v>1304</v>
      </c>
      <c r="B449" s="32">
        <v>5625.845</v>
      </c>
      <c r="C449" s="37" t="s">
        <v>910</v>
      </c>
      <c r="D449" s="35" t="s">
        <v>439</v>
      </c>
      <c r="E449" s="27">
        <v>448</v>
      </c>
    </row>
    <row r="450" spans="1:5" ht="12.75">
      <c r="A450" s="27">
        <v>448</v>
      </c>
      <c r="B450" s="32">
        <v>5521.062</v>
      </c>
      <c r="C450" s="37" t="s">
        <v>911</v>
      </c>
      <c r="D450" s="35" t="s">
        <v>357</v>
      </c>
      <c r="E450" s="27">
        <v>449</v>
      </c>
    </row>
    <row r="451" spans="1:5" ht="12.75">
      <c r="A451" s="27">
        <v>484</v>
      </c>
      <c r="B451" s="32">
        <v>5068.681</v>
      </c>
      <c r="C451" s="37" t="s">
        <v>912</v>
      </c>
      <c r="D451" s="35" t="s">
        <v>320</v>
      </c>
      <c r="E451" s="27">
        <v>450</v>
      </c>
    </row>
    <row r="452" spans="1:5" ht="12.75">
      <c r="A452" s="27">
        <v>415</v>
      </c>
      <c r="B452" s="32">
        <v>4899.933</v>
      </c>
      <c r="C452" s="37" t="s">
        <v>913</v>
      </c>
      <c r="D452" s="35" t="s">
        <v>172</v>
      </c>
      <c r="E452" s="27">
        <v>451</v>
      </c>
    </row>
    <row r="453" spans="1:5" ht="12.75">
      <c r="A453" s="27">
        <v>2093</v>
      </c>
      <c r="B453" s="32">
        <v>4898.492</v>
      </c>
      <c r="C453" s="37" t="s">
        <v>914</v>
      </c>
      <c r="D453" s="36" t="s">
        <v>467</v>
      </c>
      <c r="E453" s="27">
        <v>452</v>
      </c>
    </row>
    <row r="454" spans="1:5" ht="12.75">
      <c r="A454" s="27">
        <v>1105</v>
      </c>
      <c r="B454" s="32">
        <v>4711.241</v>
      </c>
      <c r="C454" s="37" t="s">
        <v>915</v>
      </c>
      <c r="D454" s="35" t="s">
        <v>394</v>
      </c>
      <c r="E454" s="27">
        <v>453</v>
      </c>
    </row>
    <row r="455" spans="1:5" ht="12.75">
      <c r="A455" s="27">
        <v>1473</v>
      </c>
      <c r="B455" s="32">
        <v>4583.195</v>
      </c>
      <c r="C455" s="37" t="s">
        <v>916</v>
      </c>
      <c r="D455" s="35" t="s">
        <v>243</v>
      </c>
      <c r="E455" s="27">
        <v>454</v>
      </c>
    </row>
    <row r="456" spans="1:5" ht="12.75">
      <c r="A456" s="27">
        <v>719</v>
      </c>
      <c r="B456" s="32">
        <v>3845.971</v>
      </c>
      <c r="C456" s="37" t="s">
        <v>917</v>
      </c>
      <c r="D456" s="36" t="s">
        <v>132</v>
      </c>
      <c r="E456" s="27">
        <v>455</v>
      </c>
    </row>
    <row r="457" spans="1:5" ht="12.75">
      <c r="A457" s="27">
        <v>296</v>
      </c>
      <c r="B457" s="32">
        <v>3803.82</v>
      </c>
      <c r="C457" s="37" t="s">
        <v>918</v>
      </c>
      <c r="D457" s="36" t="s">
        <v>168</v>
      </c>
      <c r="E457" s="27">
        <v>456</v>
      </c>
    </row>
    <row r="458" spans="1:5" ht="12.75">
      <c r="A458" s="27">
        <v>1548</v>
      </c>
      <c r="B458" s="32">
        <v>3646.214</v>
      </c>
      <c r="C458" s="37" t="s">
        <v>919</v>
      </c>
      <c r="D458" s="35" t="s">
        <v>315</v>
      </c>
      <c r="E458" s="27">
        <v>457</v>
      </c>
    </row>
    <row r="459" spans="1:5" ht="12.75">
      <c r="A459" s="27">
        <v>1102</v>
      </c>
      <c r="B459" s="32">
        <v>3612.332</v>
      </c>
      <c r="C459" s="37" t="s">
        <v>920</v>
      </c>
      <c r="D459" s="35" t="s">
        <v>86</v>
      </c>
      <c r="E459" s="27">
        <v>458</v>
      </c>
    </row>
    <row r="460" spans="1:5" ht="12.75">
      <c r="A460" s="27">
        <v>278</v>
      </c>
      <c r="B460" s="32">
        <v>3504.296</v>
      </c>
      <c r="C460" s="37" t="s">
        <v>921</v>
      </c>
      <c r="D460" s="35" t="s">
        <v>260</v>
      </c>
      <c r="E460" s="27">
        <v>459</v>
      </c>
    </row>
    <row r="461" spans="1:5" ht="12.75">
      <c r="A461" s="27">
        <v>2009</v>
      </c>
      <c r="B461" s="32">
        <v>2918.972</v>
      </c>
      <c r="C461" s="37" t="s">
        <v>922</v>
      </c>
      <c r="D461" s="35" t="s">
        <v>201</v>
      </c>
      <c r="E461" s="27">
        <v>460</v>
      </c>
    </row>
    <row r="462" spans="1:5" ht="12.75">
      <c r="A462" s="27">
        <v>1091</v>
      </c>
      <c r="B462" s="32">
        <v>2431.549</v>
      </c>
      <c r="C462" s="37" t="s">
        <v>923</v>
      </c>
      <c r="D462" s="36" t="s">
        <v>401</v>
      </c>
      <c r="E462" s="27">
        <v>461</v>
      </c>
    </row>
    <row r="463" spans="1:5" ht="12.75">
      <c r="A463" s="27">
        <v>1010</v>
      </c>
      <c r="B463" s="32">
        <v>2257.212</v>
      </c>
      <c r="C463" s="37" t="s">
        <v>924</v>
      </c>
      <c r="D463" s="36" t="s">
        <v>176</v>
      </c>
      <c r="E463" s="27">
        <v>462</v>
      </c>
    </row>
    <row r="464" spans="1:5" ht="12.75">
      <c r="A464" s="27">
        <v>1480</v>
      </c>
      <c r="B464" s="32">
        <v>2190.362</v>
      </c>
      <c r="C464" s="37" t="s">
        <v>925</v>
      </c>
      <c r="D464" s="36" t="s">
        <v>362</v>
      </c>
      <c r="E464" s="27">
        <v>463</v>
      </c>
    </row>
    <row r="465" spans="1:5" ht="12.75">
      <c r="A465" s="27">
        <v>556</v>
      </c>
      <c r="B465" s="32">
        <v>1997.289</v>
      </c>
      <c r="C465" s="37" t="s">
        <v>926</v>
      </c>
      <c r="D465" s="36" t="s">
        <v>468</v>
      </c>
      <c r="E465" s="27">
        <v>464</v>
      </c>
    </row>
    <row r="466" spans="1:5" ht="12.75">
      <c r="A466" s="27">
        <v>220</v>
      </c>
      <c r="B466" s="32">
        <v>1504.746</v>
      </c>
      <c r="C466" s="37" t="s">
        <v>927</v>
      </c>
      <c r="D466" s="35" t="s">
        <v>167</v>
      </c>
      <c r="E466" s="27">
        <v>465</v>
      </c>
    </row>
    <row r="467" spans="1:5" ht="12.75">
      <c r="A467" s="27">
        <v>778</v>
      </c>
      <c r="B467" s="32">
        <v>1436.758</v>
      </c>
      <c r="C467" s="37" t="s">
        <v>928</v>
      </c>
      <c r="D467" s="35" t="s">
        <v>215</v>
      </c>
      <c r="E467" s="27">
        <v>466</v>
      </c>
    </row>
    <row r="468" spans="1:5" ht="12.75">
      <c r="A468" s="27">
        <v>269</v>
      </c>
      <c r="B468" s="32">
        <v>1390.948</v>
      </c>
      <c r="C468" s="37" t="s">
        <v>929</v>
      </c>
      <c r="D468" s="36" t="s">
        <v>400</v>
      </c>
      <c r="E468" s="27">
        <v>467</v>
      </c>
    </row>
    <row r="469" spans="1:5" ht="12.75">
      <c r="A469" s="27">
        <v>549</v>
      </c>
      <c r="B469" s="32">
        <v>1069.599</v>
      </c>
      <c r="C469" s="37" t="s">
        <v>930</v>
      </c>
      <c r="D469" s="36" t="s">
        <v>469</v>
      </c>
      <c r="E469" s="27">
        <v>468</v>
      </c>
    </row>
    <row r="470" spans="1:5" ht="12.75">
      <c r="A470" s="27">
        <v>1111</v>
      </c>
      <c r="B470" s="32">
        <v>813.85</v>
      </c>
      <c r="C470" s="37" t="s">
        <v>931</v>
      </c>
      <c r="D470" s="36" t="s">
        <v>470</v>
      </c>
      <c r="E470" s="27">
        <v>469</v>
      </c>
    </row>
    <row r="471" spans="1:5" ht="12.75">
      <c r="A471" s="27">
        <v>1286</v>
      </c>
      <c r="B471" s="32">
        <v>635.806</v>
      </c>
      <c r="C471" s="37" t="s">
        <v>932</v>
      </c>
      <c r="D471" s="36" t="s">
        <v>273</v>
      </c>
      <c r="E471" s="27">
        <v>470</v>
      </c>
    </row>
    <row r="472" spans="1:5" ht="12.75">
      <c r="A472" s="27">
        <v>295</v>
      </c>
      <c r="B472" s="32">
        <v>598.516</v>
      </c>
      <c r="C472" s="37" t="s">
        <v>933</v>
      </c>
      <c r="D472" s="36" t="s">
        <v>471</v>
      </c>
      <c r="E472" s="27">
        <v>471</v>
      </c>
    </row>
    <row r="473" spans="1:5" ht="12.75">
      <c r="A473" s="27">
        <v>1373</v>
      </c>
      <c r="B473" s="32">
        <v>585.359</v>
      </c>
      <c r="C473" s="37" t="s">
        <v>934</v>
      </c>
      <c r="D473" s="36" t="s">
        <v>472</v>
      </c>
      <c r="E473" s="27">
        <v>472</v>
      </c>
    </row>
    <row r="474" spans="1:4" ht="13.5">
      <c r="A474" s="27"/>
      <c r="B474" s="33">
        <f>SUM(B2:B473)</f>
        <v>777800779.1659995</v>
      </c>
      <c r="C474" s="33"/>
      <c r="D474" s="30"/>
    </row>
    <row r="475" spans="1:4" ht="13.5">
      <c r="A475" s="27"/>
      <c r="D475" s="30"/>
    </row>
    <row r="476" spans="1:4" ht="13.5">
      <c r="A476" s="27"/>
      <c r="D476" s="30"/>
    </row>
    <row r="477" spans="1:4" ht="13.5">
      <c r="A477" s="27"/>
      <c r="D477" s="30"/>
    </row>
    <row r="478" spans="1:4" ht="13.5">
      <c r="A478" s="27"/>
      <c r="D478" s="30"/>
    </row>
    <row r="479" spans="1:4" ht="13.5">
      <c r="A479" s="27"/>
      <c r="D479" s="30"/>
    </row>
    <row r="480" spans="1:4" ht="13.5">
      <c r="A480" s="27"/>
      <c r="D480" s="30"/>
    </row>
    <row r="481" spans="1:4" ht="13.5">
      <c r="A481" s="27"/>
      <c r="D481" s="30"/>
    </row>
    <row r="482" spans="1:4" ht="13.5">
      <c r="A482" s="27"/>
      <c r="D482" s="30"/>
    </row>
    <row r="483" spans="1:4" ht="13.5">
      <c r="A483" s="27"/>
      <c r="D483" s="30"/>
    </row>
    <row r="484" spans="1:4" ht="13.5">
      <c r="A484" s="27"/>
      <c r="D484" s="30"/>
    </row>
    <row r="485" spans="1:4" ht="13.5">
      <c r="A485" s="27"/>
      <c r="D485" s="30"/>
    </row>
    <row r="486" spans="1:4" ht="13.5">
      <c r="A486" s="27"/>
      <c r="D486" s="30"/>
    </row>
    <row r="487" spans="1:4" ht="13.5">
      <c r="A487" s="27"/>
      <c r="D487" s="30"/>
    </row>
    <row r="488" spans="1:4" ht="13.5">
      <c r="A488" s="27"/>
      <c r="D488" s="30"/>
    </row>
    <row r="489" spans="1:4" ht="13.5">
      <c r="A489" s="27"/>
      <c r="D489" s="30"/>
    </row>
    <row r="490" spans="1:4" ht="13.5">
      <c r="A490" s="27"/>
      <c r="D490" s="30"/>
    </row>
    <row r="491" spans="1:4" ht="13.5">
      <c r="A491" s="27"/>
      <c r="D491" s="30"/>
    </row>
    <row r="492" spans="1:4" ht="13.5">
      <c r="A492" s="27"/>
      <c r="D492" s="30"/>
    </row>
    <row r="493" spans="1:4" ht="13.5">
      <c r="A493" s="27"/>
      <c r="D493" s="30"/>
    </row>
    <row r="494" spans="1:4" ht="13.5">
      <c r="A494" s="27"/>
      <c r="D494" s="30"/>
    </row>
    <row r="495" spans="1:4" ht="13.5">
      <c r="A495" s="27"/>
      <c r="D495" s="30"/>
    </row>
    <row r="496" spans="1:4" ht="13.5">
      <c r="A496" s="27"/>
      <c r="D496" s="30"/>
    </row>
    <row r="497" spans="1:4" ht="13.5">
      <c r="A497" s="27"/>
      <c r="D497" s="30"/>
    </row>
    <row r="498" spans="1:4" ht="13.5">
      <c r="A498" s="27"/>
      <c r="D498" s="30"/>
    </row>
    <row r="499" spans="1:4" ht="13.5">
      <c r="A499" s="27"/>
      <c r="D499" s="30"/>
    </row>
    <row r="500" spans="1:4" ht="13.5">
      <c r="A500" s="27"/>
      <c r="D500" s="30"/>
    </row>
    <row r="501" spans="1:4" ht="13.5">
      <c r="A501" s="27"/>
      <c r="D501" s="30"/>
    </row>
    <row r="502" spans="1:4" ht="13.5">
      <c r="A502" s="27"/>
      <c r="D502" s="30"/>
    </row>
    <row r="503" spans="1:4" ht="13.5">
      <c r="A503" s="27"/>
      <c r="D503" s="30"/>
    </row>
    <row r="504" spans="1:4" ht="13.5">
      <c r="A504" s="27"/>
      <c r="D504" s="30"/>
    </row>
    <row r="505" spans="1:4" ht="13.5">
      <c r="A505" s="27"/>
      <c r="D505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הבורסה לניירות ערך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eyalt</dc:creator>
  <cp:keywords/>
  <dc:description/>
  <cp:lastModifiedBy>nurit</cp:lastModifiedBy>
  <cp:lastPrinted>2015-03-09T15:09:14Z</cp:lastPrinted>
  <dcterms:created xsi:type="dcterms:W3CDTF">2005-01-05T13:23:45Z</dcterms:created>
  <dcterms:modified xsi:type="dcterms:W3CDTF">2015-03-11T09:29:38Z</dcterms:modified>
  <cp:category/>
  <cp:version/>
  <cp:contentType/>
  <cp:contentStatus/>
</cp:coreProperties>
</file>